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d.docs.live.net/7a2add53ee0fe38e/Área de Trabalho/PUC/Pesquisa_Edmar/data_suplement/"/>
    </mc:Choice>
  </mc:AlternateContent>
  <xr:revisionPtr revIDLastSave="334" documentId="13_ncr:1_{594A4C0D-FAFF-4BB8-92A2-6D7DE4F358DD}" xr6:coauthVersionLast="47" xr6:coauthVersionMax="47" xr10:uidLastSave="{49E2632A-7335-4863-837E-BA0EDF9EFFFB}"/>
  <bookViews>
    <workbookView minimized="1" xWindow="2304" yWindow="120" windowWidth="18024" windowHeight="12216" xr2:uid="{00000000-000D-0000-FFFF-FFFF00000000}"/>
  </bookViews>
  <sheets>
    <sheet name="Final" sheetId="7" r:id="rId1"/>
    <sheet name="Old Series" sheetId="5" r:id="rId2"/>
    <sheet name="New Series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7" l="1"/>
  <c r="C10" i="7"/>
  <c r="C14" i="7" s="1"/>
  <c r="C18" i="7" s="1"/>
  <c r="C22" i="7" s="1"/>
  <c r="C26" i="7" s="1"/>
  <c r="C30" i="7" s="1"/>
  <c r="C34" i="7" s="1"/>
  <c r="C38" i="7" s="1"/>
  <c r="C42" i="7" s="1"/>
  <c r="C46" i="7" s="1"/>
  <c r="C50" i="7" s="1"/>
  <c r="C54" i="7" s="1"/>
  <c r="C58" i="7" s="1"/>
  <c r="C62" i="7" s="1"/>
  <c r="C66" i="7" s="1"/>
  <c r="C70" i="7" s="1"/>
  <c r="C74" i="7" s="1"/>
  <c r="C78" i="7" s="1"/>
  <c r="C82" i="7" s="1"/>
  <c r="C86" i="7" s="1"/>
  <c r="C90" i="7" s="1"/>
  <c r="C94" i="7" s="1"/>
  <c r="C98" i="7" s="1"/>
  <c r="C102" i="7" s="1"/>
  <c r="C106" i="7" s="1"/>
  <c r="C110" i="7" s="1"/>
  <c r="C114" i="7" s="1"/>
  <c r="C11" i="7"/>
  <c r="C15" i="7" s="1"/>
  <c r="C19" i="7" s="1"/>
  <c r="C23" i="7" s="1"/>
  <c r="C27" i="7" s="1"/>
  <c r="C31" i="7" s="1"/>
  <c r="C35" i="7" s="1"/>
  <c r="C39" i="7" s="1"/>
  <c r="C43" i="7" s="1"/>
  <c r="C47" i="7" s="1"/>
  <c r="C51" i="7" s="1"/>
  <c r="C55" i="7" s="1"/>
  <c r="C59" i="7" s="1"/>
  <c r="C63" i="7" s="1"/>
  <c r="C67" i="7" s="1"/>
  <c r="C71" i="7" s="1"/>
  <c r="C75" i="7" s="1"/>
  <c r="C79" i="7" s="1"/>
  <c r="C83" i="7" s="1"/>
  <c r="C87" i="7" s="1"/>
  <c r="C91" i="7" s="1"/>
  <c r="C95" i="7" s="1"/>
  <c r="C99" i="7" s="1"/>
  <c r="C103" i="7" s="1"/>
  <c r="C107" i="7" s="1"/>
  <c r="C111" i="7" s="1"/>
  <c r="C115" i="7" s="1"/>
  <c r="C13" i="7"/>
  <c r="C17" i="7" s="1"/>
  <c r="C21" i="7" s="1"/>
  <c r="C25" i="7" s="1"/>
  <c r="C29" i="7" s="1"/>
  <c r="C33" i="7" s="1"/>
  <c r="C37" i="7" s="1"/>
  <c r="C41" i="7" s="1"/>
  <c r="C45" i="7" s="1"/>
  <c r="C49" i="7" s="1"/>
  <c r="C53" i="7" s="1"/>
  <c r="C57" i="7" s="1"/>
  <c r="C61" i="7" s="1"/>
  <c r="C65" i="7" s="1"/>
  <c r="C69" i="7" s="1"/>
  <c r="C73" i="7" s="1"/>
  <c r="C77" i="7" s="1"/>
  <c r="C81" i="7" s="1"/>
  <c r="C85" i="7" s="1"/>
  <c r="C89" i="7" s="1"/>
  <c r="C93" i="7" s="1"/>
  <c r="C97" i="7" s="1"/>
  <c r="C101" i="7" s="1"/>
  <c r="C105" i="7" s="1"/>
  <c r="C109" i="7" s="1"/>
  <c r="C113" i="7" s="1"/>
  <c r="C8" i="7"/>
  <c r="C12" i="7" s="1"/>
  <c r="C16" i="7" s="1"/>
  <c r="C20" i="7" s="1"/>
  <c r="C24" i="7" s="1"/>
  <c r="C28" i="7" s="1"/>
  <c r="C32" i="7" s="1"/>
  <c r="C36" i="7" s="1"/>
  <c r="C40" i="7" s="1"/>
  <c r="C44" i="7" s="1"/>
  <c r="C48" i="7" s="1"/>
  <c r="C52" i="7" s="1"/>
  <c r="C56" i="7" s="1"/>
  <c r="C60" i="7" s="1"/>
  <c r="C64" i="7" s="1"/>
  <c r="C68" i="7" s="1"/>
  <c r="C72" i="7" s="1"/>
  <c r="C76" i="7" s="1"/>
  <c r="C80" i="7" s="1"/>
  <c r="C84" i="7" s="1"/>
  <c r="C88" i="7" s="1"/>
  <c r="C92" i="7" s="1"/>
  <c r="C96" i="7" s="1"/>
  <c r="C100" i="7" s="1"/>
  <c r="C104" i="7" s="1"/>
  <c r="C108" i="7" s="1"/>
  <c r="C112" i="7" s="1"/>
  <c r="B9" i="7"/>
  <c r="B13" i="7" s="1"/>
  <c r="B17" i="7" s="1"/>
  <c r="B21" i="7" s="1"/>
  <c r="B25" i="7" s="1"/>
  <c r="B29" i="7" s="1"/>
  <c r="B33" i="7" s="1"/>
  <c r="B37" i="7" s="1"/>
  <c r="B41" i="7" s="1"/>
  <c r="B45" i="7" s="1"/>
  <c r="B49" i="7" s="1"/>
  <c r="B53" i="7" s="1"/>
  <c r="B57" i="7" s="1"/>
  <c r="B61" i="7" s="1"/>
  <c r="B65" i="7" s="1"/>
  <c r="B69" i="7" s="1"/>
  <c r="B73" i="7" s="1"/>
  <c r="B77" i="7" s="1"/>
  <c r="B81" i="7" s="1"/>
  <c r="B85" i="7" s="1"/>
  <c r="B89" i="7" s="1"/>
  <c r="B93" i="7" s="1"/>
  <c r="B97" i="7" s="1"/>
  <c r="B101" i="7" s="1"/>
  <c r="B105" i="7" s="1"/>
  <c r="B109" i="7" s="1"/>
  <c r="B113" i="7" s="1"/>
  <c r="B10" i="7"/>
  <c r="B14" i="7" s="1"/>
  <c r="B18" i="7" s="1"/>
  <c r="B22" i="7" s="1"/>
  <c r="B26" i="7" s="1"/>
  <c r="B30" i="7" s="1"/>
  <c r="B34" i="7" s="1"/>
  <c r="B38" i="7" s="1"/>
  <c r="B42" i="7" s="1"/>
  <c r="B46" i="7" s="1"/>
  <c r="B50" i="7" s="1"/>
  <c r="B54" i="7" s="1"/>
  <c r="B58" i="7" s="1"/>
  <c r="B62" i="7" s="1"/>
  <c r="B66" i="7" s="1"/>
  <c r="B70" i="7" s="1"/>
  <c r="B74" i="7" s="1"/>
  <c r="B78" i="7" s="1"/>
  <c r="B82" i="7" s="1"/>
  <c r="B86" i="7" s="1"/>
  <c r="B90" i="7" s="1"/>
  <c r="B94" i="7" s="1"/>
  <c r="B98" i="7" s="1"/>
  <c r="B102" i="7" s="1"/>
  <c r="B106" i="7" s="1"/>
  <c r="B110" i="7" s="1"/>
  <c r="B114" i="7" s="1"/>
  <c r="B11" i="7"/>
  <c r="B15" i="7" s="1"/>
  <c r="B19" i="7" s="1"/>
  <c r="B23" i="7" s="1"/>
  <c r="B27" i="7" s="1"/>
  <c r="B31" i="7" s="1"/>
  <c r="B35" i="7" s="1"/>
  <c r="B39" i="7" s="1"/>
  <c r="B43" i="7" s="1"/>
  <c r="B47" i="7" s="1"/>
  <c r="B51" i="7" s="1"/>
  <c r="B55" i="7" s="1"/>
  <c r="B59" i="7" s="1"/>
  <c r="B63" i="7" s="1"/>
  <c r="B67" i="7" s="1"/>
  <c r="B71" i="7" s="1"/>
  <c r="B75" i="7" s="1"/>
  <c r="B79" i="7" s="1"/>
  <c r="B83" i="7" s="1"/>
  <c r="B87" i="7" s="1"/>
  <c r="B91" i="7" s="1"/>
  <c r="B95" i="7" s="1"/>
  <c r="B99" i="7" s="1"/>
  <c r="B103" i="7" s="1"/>
  <c r="B107" i="7" s="1"/>
  <c r="B111" i="7" s="1"/>
  <c r="B115" i="7" s="1"/>
  <c r="B8" i="7"/>
  <c r="B12" i="7" s="1"/>
  <c r="B16" i="7" s="1"/>
  <c r="B20" i="7" s="1"/>
  <c r="B24" i="7" s="1"/>
  <c r="B28" i="7" s="1"/>
  <c r="B32" i="7" s="1"/>
  <c r="B36" i="7" s="1"/>
  <c r="B40" i="7" s="1"/>
  <c r="B44" i="7" s="1"/>
  <c r="B48" i="7" s="1"/>
  <c r="B52" i="7" s="1"/>
  <c r="B56" i="7" s="1"/>
  <c r="B60" i="7" s="1"/>
  <c r="B64" i="7" s="1"/>
  <c r="B68" i="7" s="1"/>
  <c r="B72" i="7" s="1"/>
  <c r="B76" i="7" s="1"/>
  <c r="B80" i="7" s="1"/>
  <c r="B84" i="7" s="1"/>
  <c r="B88" i="7" s="1"/>
  <c r="B92" i="7" s="1"/>
  <c r="B96" i="7" s="1"/>
  <c r="B100" i="7" s="1"/>
  <c r="B104" i="7" s="1"/>
  <c r="B108" i="7" s="1"/>
  <c r="B112" i="7" s="1"/>
  <c r="G48" i="6"/>
  <c r="G49" i="6"/>
  <c r="G50" i="6"/>
  <c r="G54" i="6" s="1"/>
  <c r="G58" i="6" s="1"/>
  <c r="G62" i="6" s="1"/>
  <c r="G66" i="6" s="1"/>
  <c r="G70" i="6" s="1"/>
  <c r="G74" i="6" s="1"/>
  <c r="G78" i="6" s="1"/>
  <c r="G82" i="6" s="1"/>
  <c r="G86" i="6" s="1"/>
  <c r="G90" i="6" s="1"/>
  <c r="G94" i="6" s="1"/>
  <c r="G98" i="6" s="1"/>
  <c r="G102" i="6" s="1"/>
  <c r="G106" i="6" s="1"/>
  <c r="G110" i="6" s="1"/>
  <c r="G114" i="6" s="1"/>
  <c r="G51" i="6"/>
  <c r="G52" i="6"/>
  <c r="G56" i="6" s="1"/>
  <c r="G60" i="6" s="1"/>
  <c r="G64" i="6" s="1"/>
  <c r="G68" i="6" s="1"/>
  <c r="G72" i="6" s="1"/>
  <c r="G76" i="6" s="1"/>
  <c r="G80" i="6" s="1"/>
  <c r="G84" i="6" s="1"/>
  <c r="G88" i="6" s="1"/>
  <c r="G92" i="6" s="1"/>
  <c r="G96" i="6" s="1"/>
  <c r="G100" i="6" s="1"/>
  <c r="G104" i="6" s="1"/>
  <c r="G108" i="6" s="1"/>
  <c r="G112" i="6" s="1"/>
  <c r="G53" i="6"/>
  <c r="G57" i="6" s="1"/>
  <c r="G61" i="6" s="1"/>
  <c r="G65" i="6" s="1"/>
  <c r="G69" i="6" s="1"/>
  <c r="G73" i="6" s="1"/>
  <c r="G77" i="6" s="1"/>
  <c r="G81" i="6" s="1"/>
  <c r="G85" i="6" s="1"/>
  <c r="G89" i="6" s="1"/>
  <c r="G93" i="6" s="1"/>
  <c r="G97" i="6" s="1"/>
  <c r="G101" i="6" s="1"/>
  <c r="G105" i="6" s="1"/>
  <c r="G109" i="6" s="1"/>
  <c r="G113" i="6" s="1"/>
  <c r="G55" i="6"/>
  <c r="G59" i="6"/>
  <c r="G63" i="6"/>
  <c r="G67" i="6" s="1"/>
  <c r="G71" i="6" s="1"/>
  <c r="G75" i="6" s="1"/>
  <c r="G79" i="6" s="1"/>
  <c r="G83" i="6" s="1"/>
  <c r="G87" i="6" s="1"/>
  <c r="G91" i="6" s="1"/>
  <c r="G95" i="6" s="1"/>
  <c r="G99" i="6" s="1"/>
  <c r="G103" i="6" s="1"/>
  <c r="G107" i="6" s="1"/>
  <c r="G111" i="6" s="1"/>
  <c r="G115" i="6" s="1"/>
  <c r="F48" i="6"/>
  <c r="F49" i="6"/>
  <c r="F50" i="6"/>
  <c r="F51" i="6"/>
  <c r="F55" i="6" s="1"/>
  <c r="F59" i="6" s="1"/>
  <c r="F63" i="6" s="1"/>
  <c r="F67" i="6" s="1"/>
  <c r="F71" i="6" s="1"/>
  <c r="F75" i="6" s="1"/>
  <c r="F79" i="6" s="1"/>
  <c r="F83" i="6" s="1"/>
  <c r="F87" i="6" s="1"/>
  <c r="F91" i="6" s="1"/>
  <c r="F95" i="6" s="1"/>
  <c r="F99" i="6" s="1"/>
  <c r="F103" i="6" s="1"/>
  <c r="F107" i="6" s="1"/>
  <c r="F111" i="6" s="1"/>
  <c r="F115" i="6" s="1"/>
  <c r="F52" i="6"/>
  <c r="F56" i="6" s="1"/>
  <c r="F60" i="6" s="1"/>
  <c r="F64" i="6" s="1"/>
  <c r="F68" i="6" s="1"/>
  <c r="F72" i="6" s="1"/>
  <c r="F76" i="6" s="1"/>
  <c r="F80" i="6" s="1"/>
  <c r="F84" i="6" s="1"/>
  <c r="F88" i="6" s="1"/>
  <c r="F92" i="6" s="1"/>
  <c r="F96" i="6" s="1"/>
  <c r="F100" i="6" s="1"/>
  <c r="F104" i="6" s="1"/>
  <c r="F108" i="6" s="1"/>
  <c r="F112" i="6" s="1"/>
  <c r="F53" i="6"/>
  <c r="F54" i="6"/>
  <c r="F58" i="6" s="1"/>
  <c r="F62" i="6" s="1"/>
  <c r="F66" i="6" s="1"/>
  <c r="F70" i="6" s="1"/>
  <c r="F74" i="6" s="1"/>
  <c r="F78" i="6" s="1"/>
  <c r="F82" i="6" s="1"/>
  <c r="F86" i="6" s="1"/>
  <c r="F90" i="6" s="1"/>
  <c r="F94" i="6" s="1"/>
  <c r="F98" i="6" s="1"/>
  <c r="F102" i="6" s="1"/>
  <c r="F106" i="6" s="1"/>
  <c r="F110" i="6" s="1"/>
  <c r="F114" i="6" s="1"/>
  <c r="F57" i="6"/>
  <c r="F61" i="6"/>
  <c r="F65" i="6" s="1"/>
  <c r="F69" i="6" s="1"/>
  <c r="F73" i="6" s="1"/>
  <c r="F77" i="6" s="1"/>
  <c r="F81" i="6" s="1"/>
  <c r="F85" i="6" s="1"/>
  <c r="F89" i="6" s="1"/>
  <c r="F93" i="6" s="1"/>
  <c r="F97" i="6" s="1"/>
  <c r="F101" i="6" s="1"/>
  <c r="F105" i="6" s="1"/>
  <c r="F109" i="6" s="1"/>
  <c r="F113" i="6" s="1"/>
  <c r="G9" i="6"/>
  <c r="G13" i="6" s="1"/>
  <c r="G17" i="6" s="1"/>
  <c r="G21" i="6" s="1"/>
  <c r="G25" i="6" s="1"/>
  <c r="G29" i="6" s="1"/>
  <c r="G33" i="6" s="1"/>
  <c r="G37" i="6" s="1"/>
  <c r="G41" i="6" s="1"/>
  <c r="G45" i="6" s="1"/>
  <c r="G10" i="6"/>
  <c r="G11" i="6"/>
  <c r="G12" i="6"/>
  <c r="G16" i="6" s="1"/>
  <c r="G20" i="6" s="1"/>
  <c r="G24" i="6" s="1"/>
  <c r="G28" i="6" s="1"/>
  <c r="G32" i="6" s="1"/>
  <c r="G36" i="6" s="1"/>
  <c r="G40" i="6" s="1"/>
  <c r="G44" i="6" s="1"/>
  <c r="G14" i="6"/>
  <c r="G15" i="6"/>
  <c r="G19" i="6" s="1"/>
  <c r="G23" i="6" s="1"/>
  <c r="G27" i="6" s="1"/>
  <c r="G31" i="6" s="1"/>
  <c r="G35" i="6" s="1"/>
  <c r="G39" i="6" s="1"/>
  <c r="G43" i="6" s="1"/>
  <c r="G47" i="6" s="1"/>
  <c r="G18" i="6"/>
  <c r="G22" i="6"/>
  <c r="G26" i="6" s="1"/>
  <c r="G30" i="6" s="1"/>
  <c r="G34" i="6" s="1"/>
  <c r="G38" i="6" s="1"/>
  <c r="G42" i="6" s="1"/>
  <c r="G46" i="6" s="1"/>
  <c r="F9" i="6"/>
  <c r="F10" i="6"/>
  <c r="F11" i="6"/>
  <c r="F15" i="6" s="1"/>
  <c r="F19" i="6" s="1"/>
  <c r="F23" i="6" s="1"/>
  <c r="F27" i="6" s="1"/>
  <c r="F31" i="6" s="1"/>
  <c r="F35" i="6" s="1"/>
  <c r="F39" i="6" s="1"/>
  <c r="F43" i="6" s="1"/>
  <c r="F47" i="6" s="1"/>
  <c r="F12" i="6"/>
  <c r="F16" i="6" s="1"/>
  <c r="F20" i="6" s="1"/>
  <c r="F24" i="6" s="1"/>
  <c r="F28" i="6" s="1"/>
  <c r="F32" i="6" s="1"/>
  <c r="F36" i="6" s="1"/>
  <c r="F40" i="6" s="1"/>
  <c r="F44" i="6" s="1"/>
  <c r="F13" i="6"/>
  <c r="F17" i="6" s="1"/>
  <c r="F21" i="6" s="1"/>
  <c r="F25" i="6" s="1"/>
  <c r="F29" i="6" s="1"/>
  <c r="F33" i="6" s="1"/>
  <c r="F37" i="6" s="1"/>
  <c r="F41" i="6" s="1"/>
  <c r="F45" i="6" s="1"/>
  <c r="F14" i="6"/>
  <c r="F18" i="6" s="1"/>
  <c r="F22" i="6" s="1"/>
  <c r="F26" i="6" s="1"/>
  <c r="F30" i="6" s="1"/>
  <c r="F34" i="6" s="1"/>
  <c r="F38" i="6" s="1"/>
  <c r="F42" i="6" s="1"/>
  <c r="F46" i="6" s="1"/>
  <c r="F8" i="6"/>
  <c r="G8" i="6"/>
  <c r="G9" i="5"/>
  <c r="G10" i="5"/>
  <c r="G14" i="5" s="1"/>
  <c r="G18" i="5" s="1"/>
  <c r="G22" i="5" s="1"/>
  <c r="G26" i="5" s="1"/>
  <c r="G30" i="5" s="1"/>
  <c r="G34" i="5" s="1"/>
  <c r="G38" i="5" s="1"/>
  <c r="G42" i="5" s="1"/>
  <c r="G46" i="5" s="1"/>
  <c r="G50" i="5" s="1"/>
  <c r="G54" i="5" s="1"/>
  <c r="G58" i="5" s="1"/>
  <c r="G62" i="5" s="1"/>
  <c r="G66" i="5" s="1"/>
  <c r="G70" i="5" s="1"/>
  <c r="G74" i="5" s="1"/>
  <c r="G78" i="5" s="1"/>
  <c r="G82" i="5" s="1"/>
  <c r="G86" i="5" s="1"/>
  <c r="G90" i="5" s="1"/>
  <c r="G94" i="5" s="1"/>
  <c r="G98" i="5" s="1"/>
  <c r="G102" i="5" s="1"/>
  <c r="G106" i="5" s="1"/>
  <c r="G110" i="5" s="1"/>
  <c r="G114" i="5" s="1"/>
  <c r="G11" i="5"/>
  <c r="G13" i="5"/>
  <c r="G17" i="5" s="1"/>
  <c r="G21" i="5" s="1"/>
  <c r="G25" i="5" s="1"/>
  <c r="G29" i="5" s="1"/>
  <c r="G33" i="5" s="1"/>
  <c r="G37" i="5" s="1"/>
  <c r="G41" i="5" s="1"/>
  <c r="G45" i="5" s="1"/>
  <c r="G49" i="5" s="1"/>
  <c r="G53" i="5" s="1"/>
  <c r="G57" i="5" s="1"/>
  <c r="G61" i="5" s="1"/>
  <c r="G65" i="5" s="1"/>
  <c r="G69" i="5" s="1"/>
  <c r="G73" i="5" s="1"/>
  <c r="G77" i="5" s="1"/>
  <c r="G81" i="5" s="1"/>
  <c r="G85" i="5" s="1"/>
  <c r="G89" i="5" s="1"/>
  <c r="G93" i="5" s="1"/>
  <c r="G97" i="5" s="1"/>
  <c r="G101" i="5" s="1"/>
  <c r="G105" i="5" s="1"/>
  <c r="G109" i="5" s="1"/>
  <c r="G113" i="5" s="1"/>
  <c r="G15" i="5"/>
  <c r="G19" i="5" s="1"/>
  <c r="G23" i="5" s="1"/>
  <c r="G27" i="5" s="1"/>
  <c r="G31" i="5" s="1"/>
  <c r="G35" i="5" s="1"/>
  <c r="G39" i="5" s="1"/>
  <c r="G43" i="5" s="1"/>
  <c r="G47" i="5" s="1"/>
  <c r="G51" i="5" s="1"/>
  <c r="G55" i="5" s="1"/>
  <c r="G59" i="5" s="1"/>
  <c r="G63" i="5" s="1"/>
  <c r="G67" i="5" s="1"/>
  <c r="G71" i="5" s="1"/>
  <c r="G75" i="5" s="1"/>
  <c r="G79" i="5" s="1"/>
  <c r="G83" i="5" s="1"/>
  <c r="G87" i="5" s="1"/>
  <c r="G91" i="5" s="1"/>
  <c r="G95" i="5" s="1"/>
  <c r="G99" i="5" s="1"/>
  <c r="G103" i="5" s="1"/>
  <c r="G107" i="5" s="1"/>
  <c r="G111" i="5" s="1"/>
  <c r="G115" i="5" s="1"/>
  <c r="G8" i="5"/>
  <c r="G12" i="5" s="1"/>
  <c r="G16" i="5" s="1"/>
  <c r="G20" i="5" s="1"/>
  <c r="G24" i="5" s="1"/>
  <c r="G28" i="5" s="1"/>
  <c r="G32" i="5" s="1"/>
  <c r="G36" i="5" s="1"/>
  <c r="G40" i="5" s="1"/>
  <c r="G44" i="5" s="1"/>
  <c r="G48" i="5" s="1"/>
  <c r="G52" i="5" s="1"/>
  <c r="G56" i="5" s="1"/>
  <c r="G60" i="5" s="1"/>
  <c r="G64" i="5" s="1"/>
  <c r="G68" i="5" s="1"/>
  <c r="G72" i="5" s="1"/>
  <c r="G76" i="5" s="1"/>
  <c r="G80" i="5" s="1"/>
  <c r="G84" i="5" s="1"/>
  <c r="G88" i="5" s="1"/>
  <c r="G92" i="5" s="1"/>
  <c r="G96" i="5" s="1"/>
  <c r="G100" i="5" s="1"/>
  <c r="G104" i="5" s="1"/>
  <c r="G108" i="5" s="1"/>
  <c r="G112" i="5" s="1"/>
  <c r="F11" i="5"/>
  <c r="F15" i="5" s="1"/>
  <c r="F19" i="5" s="1"/>
  <c r="F23" i="5" s="1"/>
  <c r="F27" i="5" s="1"/>
  <c r="F31" i="5" s="1"/>
  <c r="F35" i="5" s="1"/>
  <c r="F39" i="5" s="1"/>
  <c r="F43" i="5" s="1"/>
  <c r="F47" i="5" s="1"/>
  <c r="F51" i="5" s="1"/>
  <c r="F55" i="5" s="1"/>
  <c r="F59" i="5" s="1"/>
  <c r="F63" i="5" s="1"/>
  <c r="F67" i="5" s="1"/>
  <c r="F71" i="5" s="1"/>
  <c r="F75" i="5" s="1"/>
  <c r="F79" i="5" s="1"/>
  <c r="F83" i="5" s="1"/>
  <c r="F87" i="5" s="1"/>
  <c r="F91" i="5" s="1"/>
  <c r="F95" i="5" s="1"/>
  <c r="F99" i="5" s="1"/>
  <c r="F103" i="5" s="1"/>
  <c r="F107" i="5" s="1"/>
  <c r="F111" i="5" s="1"/>
  <c r="F115" i="5" s="1"/>
  <c r="F9" i="5"/>
  <c r="F13" i="5" s="1"/>
  <c r="F17" i="5" s="1"/>
  <c r="F21" i="5" s="1"/>
  <c r="F25" i="5" s="1"/>
  <c r="F29" i="5" s="1"/>
  <c r="F33" i="5" s="1"/>
  <c r="F37" i="5" s="1"/>
  <c r="F41" i="5" s="1"/>
  <c r="F45" i="5" s="1"/>
  <c r="F49" i="5" s="1"/>
  <c r="F53" i="5" s="1"/>
  <c r="F57" i="5" s="1"/>
  <c r="F61" i="5" s="1"/>
  <c r="F65" i="5" s="1"/>
  <c r="F69" i="5" s="1"/>
  <c r="F73" i="5" s="1"/>
  <c r="F77" i="5" s="1"/>
  <c r="F81" i="5" s="1"/>
  <c r="F85" i="5" s="1"/>
  <c r="F89" i="5" s="1"/>
  <c r="F93" i="5" s="1"/>
  <c r="F97" i="5" s="1"/>
  <c r="F101" i="5" s="1"/>
  <c r="F105" i="5" s="1"/>
  <c r="F109" i="5" s="1"/>
  <c r="F113" i="5" s="1"/>
  <c r="F10" i="5"/>
  <c r="F14" i="5" s="1"/>
  <c r="F18" i="5" s="1"/>
  <c r="F22" i="5" s="1"/>
  <c r="F26" i="5" s="1"/>
  <c r="F30" i="5" s="1"/>
  <c r="F34" i="5" s="1"/>
  <c r="F38" i="5" s="1"/>
  <c r="F42" i="5" s="1"/>
  <c r="F46" i="5" s="1"/>
  <c r="F50" i="5" s="1"/>
  <c r="F54" i="5" s="1"/>
  <c r="F58" i="5" s="1"/>
  <c r="F62" i="5" s="1"/>
  <c r="F66" i="5" s="1"/>
  <c r="F70" i="5" s="1"/>
  <c r="F74" i="5" s="1"/>
  <c r="F78" i="5" s="1"/>
  <c r="F82" i="5" s="1"/>
  <c r="F86" i="5" s="1"/>
  <c r="F90" i="5" s="1"/>
  <c r="F94" i="5" s="1"/>
  <c r="F98" i="5" s="1"/>
  <c r="F102" i="5" s="1"/>
  <c r="F106" i="5" s="1"/>
  <c r="F110" i="5" s="1"/>
  <c r="F114" i="5" s="1"/>
  <c r="F8" i="5"/>
  <c r="F12" i="5" s="1"/>
  <c r="F16" i="5" s="1"/>
  <c r="F20" i="5" s="1"/>
  <c r="F24" i="5" s="1"/>
  <c r="F28" i="5" s="1"/>
  <c r="F32" i="5" s="1"/>
  <c r="F36" i="5" s="1"/>
  <c r="F40" i="5" s="1"/>
  <c r="F44" i="5" s="1"/>
  <c r="F48" i="5" s="1"/>
  <c r="F52" i="5" s="1"/>
  <c r="F56" i="5" s="1"/>
  <c r="F60" i="5" s="1"/>
  <c r="F64" i="5" s="1"/>
  <c r="F68" i="5" s="1"/>
  <c r="F72" i="5" s="1"/>
  <c r="F76" i="5" s="1"/>
  <c r="F80" i="5" s="1"/>
  <c r="F84" i="5" s="1"/>
  <c r="F88" i="5" s="1"/>
  <c r="F92" i="5" s="1"/>
  <c r="F96" i="5" s="1"/>
  <c r="F100" i="5" s="1"/>
  <c r="F104" i="5" s="1"/>
  <c r="F108" i="5" s="1"/>
  <c r="F112" i="5" s="1"/>
  <c r="H10" i="5"/>
  <c r="H95" i="6"/>
  <c r="H7" i="5"/>
  <c r="H50" i="6"/>
  <c r="H86" i="6"/>
  <c r="H71" i="6"/>
  <c r="H24" i="5"/>
  <c r="H30" i="5"/>
  <c r="H64" i="5"/>
  <c r="H20" i="5"/>
  <c r="H113" i="6"/>
  <c r="H81" i="6"/>
  <c r="H105" i="6"/>
  <c r="H46" i="5"/>
  <c r="H67" i="6"/>
  <c r="H55" i="6"/>
  <c r="H33" i="5"/>
  <c r="H69" i="6"/>
  <c r="H14" i="5"/>
  <c r="H106" i="6"/>
  <c r="H80" i="5"/>
  <c r="H75" i="5"/>
  <c r="H60" i="5"/>
  <c r="H88" i="5"/>
  <c r="H99" i="6"/>
  <c r="H59" i="5"/>
  <c r="H58" i="5"/>
  <c r="H56" i="5"/>
  <c r="H67" i="5"/>
  <c r="H51" i="6"/>
  <c r="H90" i="5"/>
  <c r="H31" i="5"/>
  <c r="H76" i="6"/>
  <c r="H71" i="5"/>
  <c r="H85" i="5"/>
  <c r="H62" i="5"/>
  <c r="H76" i="5"/>
  <c r="H52" i="5"/>
  <c r="H29" i="5"/>
  <c r="H51" i="5"/>
  <c r="H77" i="6"/>
  <c r="H97" i="5"/>
  <c r="H61" i="5"/>
  <c r="H61" i="6"/>
  <c r="H78" i="6"/>
  <c r="H8" i="5"/>
  <c r="H52" i="6"/>
  <c r="H98" i="5"/>
  <c r="H43" i="5"/>
  <c r="H102" i="6"/>
  <c r="H80" i="6"/>
  <c r="H48" i="5"/>
  <c r="H44" i="5"/>
  <c r="H66" i="6"/>
  <c r="H12" i="5"/>
  <c r="H72" i="5"/>
  <c r="H81" i="5"/>
  <c r="H110" i="6"/>
  <c r="H69" i="5"/>
  <c r="H26" i="5"/>
  <c r="H47" i="5"/>
  <c r="H75" i="6"/>
  <c r="H15" i="5"/>
  <c r="H6" i="5"/>
  <c r="H19" i="5"/>
  <c r="H111" i="6"/>
  <c r="H64" i="6"/>
  <c r="H95" i="5"/>
  <c r="H73" i="5"/>
  <c r="H59" i="6"/>
  <c r="H73" i="6"/>
  <c r="H103" i="6"/>
  <c r="H99" i="5"/>
  <c r="H11" i="5"/>
  <c r="H38" i="5"/>
  <c r="H87" i="5"/>
  <c r="H94" i="5"/>
  <c r="H17" i="5"/>
  <c r="H94" i="6"/>
  <c r="H114" i="6"/>
  <c r="H42" i="5"/>
  <c r="H87" i="6"/>
  <c r="H55" i="5"/>
  <c r="H83" i="5"/>
  <c r="H21" i="5"/>
  <c r="H88" i="6"/>
  <c r="H36" i="5"/>
  <c r="H57" i="5"/>
  <c r="H53" i="5"/>
  <c r="H54" i="6"/>
  <c r="H82" i="6"/>
  <c r="H40" i="5"/>
  <c r="H9" i="5"/>
  <c r="H96" i="5"/>
  <c r="H89" i="5"/>
  <c r="H107" i="6"/>
  <c r="H41" i="5"/>
  <c r="H83" i="6"/>
  <c r="H49" i="5"/>
  <c r="H60" i="6"/>
  <c r="H85" i="6"/>
  <c r="H4" i="5"/>
  <c r="H65" i="6"/>
  <c r="H63" i="5"/>
  <c r="H65" i="5"/>
  <c r="H18" i="5"/>
  <c r="H68" i="6"/>
  <c r="H78" i="5"/>
  <c r="H32" i="5"/>
  <c r="H108" i="6"/>
  <c r="H25" i="5"/>
  <c r="H104" i="6"/>
  <c r="H50" i="5"/>
  <c r="H23" i="5"/>
  <c r="H109" i="6"/>
  <c r="H37" i="5"/>
  <c r="H115" i="6"/>
  <c r="H74" i="6"/>
  <c r="H91" i="6"/>
  <c r="H74" i="5"/>
  <c r="H27" i="5"/>
  <c r="H45" i="5"/>
  <c r="H48" i="6"/>
  <c r="H92" i="5"/>
  <c r="H62" i="6"/>
  <c r="H58" i="6"/>
  <c r="H57" i="6"/>
  <c r="H98" i="6"/>
  <c r="H35" i="5"/>
  <c r="H79" i="5"/>
  <c r="H63" i="6"/>
  <c r="H28" i="5"/>
  <c r="H13" i="5"/>
  <c r="H70" i="5"/>
  <c r="H91" i="5"/>
  <c r="H86" i="5"/>
  <c r="H89" i="6"/>
  <c r="H77" i="5"/>
  <c r="H16" i="5"/>
  <c r="H92" i="6"/>
  <c r="H66" i="5"/>
  <c r="H84" i="5"/>
  <c r="H82" i="5"/>
  <c r="H90" i="6"/>
  <c r="H49" i="6"/>
  <c r="H84" i="6"/>
  <c r="H68" i="5"/>
  <c r="H72" i="6"/>
  <c r="H22" i="5"/>
  <c r="H79" i="6"/>
  <c r="H100" i="6"/>
  <c r="H96" i="6"/>
  <c r="H56" i="6"/>
  <c r="H34" i="5"/>
  <c r="H93" i="5"/>
  <c r="H54" i="5"/>
  <c r="H97" i="6"/>
  <c r="H39" i="5"/>
  <c r="H93" i="6"/>
  <c r="H101" i="6"/>
  <c r="H5" i="5"/>
  <c r="H53" i="6"/>
  <c r="H112" i="6"/>
  <c r="H70" i="6"/>
  <c r="D95" i="7" l="1"/>
  <c r="D64" i="7"/>
  <c r="D80" i="7"/>
  <c r="D111" i="7"/>
  <c r="D78" i="7"/>
  <c r="D109" i="7"/>
  <c r="D92" i="7"/>
  <c r="D90" i="7"/>
  <c r="D58" i="7"/>
  <c r="D63" i="7"/>
  <c r="D110" i="7"/>
  <c r="D93" i="7"/>
  <c r="D77" i="7"/>
  <c r="D60" i="7"/>
  <c r="D107" i="7"/>
  <c r="D75" i="7"/>
  <c r="D106" i="7"/>
  <c r="D105" i="7"/>
  <c r="D89" i="7"/>
  <c r="D73" i="7"/>
  <c r="D57" i="7"/>
  <c r="D79" i="7"/>
  <c r="D62" i="7"/>
  <c r="D61" i="7"/>
  <c r="D108" i="7"/>
  <c r="D76" i="7"/>
  <c r="D91" i="7"/>
  <c r="D59" i="7"/>
  <c r="D74" i="7"/>
  <c r="D104" i="7"/>
  <c r="D88" i="7"/>
  <c r="D72" i="7"/>
  <c r="D56" i="7"/>
  <c r="D96" i="7"/>
  <c r="D112" i="7"/>
  <c r="D94" i="7"/>
  <c r="D103" i="7"/>
  <c r="D87" i="7"/>
  <c r="D71" i="7"/>
  <c r="D55" i="7"/>
  <c r="D102" i="7"/>
  <c r="D86" i="7"/>
  <c r="D70" i="7"/>
  <c r="D54" i="7"/>
  <c r="D53" i="7"/>
  <c r="D52" i="7"/>
  <c r="D51" i="7"/>
  <c r="D69" i="7"/>
  <c r="D50" i="7"/>
  <c r="D101" i="7"/>
  <c r="D85" i="7"/>
  <c r="D100" i="7"/>
  <c r="D84" i="7"/>
  <c r="D68" i="7"/>
  <c r="D115" i="7"/>
  <c r="D99" i="7"/>
  <c r="D83" i="7"/>
  <c r="D67" i="7"/>
  <c r="D114" i="7"/>
  <c r="D98" i="7"/>
  <c r="D82" i="7"/>
  <c r="D66" i="7"/>
  <c r="D113" i="7"/>
  <c r="D97" i="7"/>
  <c r="D81" i="7"/>
  <c r="D65" i="7"/>
  <c r="D49" i="7"/>
  <c r="D48" i="7"/>
  <c r="H5" i="7"/>
  <c r="H7" i="7"/>
  <c r="H6" i="7"/>
  <c r="H4" i="7"/>
  <c r="H10" i="7" l="1"/>
  <c r="D4" i="7" l="1"/>
  <c r="D35" i="7"/>
  <c r="D43" i="7"/>
  <c r="D33" i="7"/>
  <c r="D16" i="7"/>
  <c r="D27" i="7"/>
  <c r="D41" i="7"/>
  <c r="D42" i="7"/>
  <c r="D6" i="7"/>
  <c r="D47" i="7"/>
  <c r="D11" i="7"/>
  <c r="D38" i="7"/>
  <c r="D46" i="7"/>
  <c r="D28" i="7"/>
  <c r="D23" i="7"/>
  <c r="D45" i="7"/>
  <c r="D26" i="7"/>
  <c r="D20" i="7"/>
  <c r="D29" i="7"/>
  <c r="D10" i="7"/>
  <c r="D17" i="7"/>
  <c r="D13" i="7"/>
  <c r="D8" i="7"/>
  <c r="D9" i="7"/>
  <c r="D18" i="7"/>
  <c r="D32" i="7"/>
  <c r="D22" i="7"/>
  <c r="D5" i="7"/>
  <c r="D12" i="7"/>
  <c r="D31" i="7"/>
  <c r="D15" i="7"/>
  <c r="D37" i="7"/>
  <c r="D40" i="7"/>
  <c r="D24" i="7"/>
  <c r="D36" i="7"/>
  <c r="D7" i="7"/>
  <c r="D30" i="7"/>
  <c r="D25" i="7"/>
  <c r="D21" i="7"/>
  <c r="D39" i="7"/>
  <c r="D34" i="7"/>
  <c r="D44" i="7"/>
  <c r="D14" i="7"/>
  <c r="D19" i="7"/>
</calcChain>
</file>

<file path=xl/sharedStrings.xml><?xml version="1.0" encoding="utf-8"?>
<sst xmlns="http://schemas.openxmlformats.org/spreadsheetml/2006/main" count="519" uniqueCount="210">
  <si>
    <t>Year</t>
  </si>
  <si>
    <t>Month</t>
  </si>
  <si>
    <t>Average Difference</t>
  </si>
  <si>
    <t>2006.1</t>
  </si>
  <si>
    <t>Quarterly Difference</t>
  </si>
  <si>
    <t>Quarter</t>
  </si>
  <si>
    <t>2006.2</t>
  </si>
  <si>
    <t>2006.3</t>
  </si>
  <si>
    <t>2006.4</t>
  </si>
  <si>
    <t>Real Broad Dollar Index - Monthly (Original)</t>
  </si>
  <si>
    <t xml:space="preserve">Real Broad Dollar Index - Quarterly </t>
  </si>
  <si>
    <t>D4</t>
  </si>
  <si>
    <t>D6</t>
  </si>
  <si>
    <t>D7</t>
  </si>
  <si>
    <t>D9</t>
  </si>
  <si>
    <t>D10</t>
  </si>
  <si>
    <t>D13</t>
  </si>
  <si>
    <t>D16</t>
  </si>
  <si>
    <t>D19</t>
  </si>
  <si>
    <t>D22</t>
  </si>
  <si>
    <t>D25</t>
  </si>
  <si>
    <t>D28</t>
  </si>
  <si>
    <t>D31</t>
  </si>
  <si>
    <t>D34</t>
  </si>
  <si>
    <t>D37</t>
  </si>
  <si>
    <t>D40</t>
  </si>
  <si>
    <t>D43</t>
  </si>
  <si>
    <t>D46</t>
  </si>
  <si>
    <t>D49</t>
  </si>
  <si>
    <t>D52</t>
  </si>
  <si>
    <t>D55</t>
  </si>
  <si>
    <t>D58</t>
  </si>
  <si>
    <t>D61</t>
  </si>
  <si>
    <t>D64</t>
  </si>
  <si>
    <t>D67</t>
  </si>
  <si>
    <t>D70</t>
  </si>
  <si>
    <t>D73</t>
  </si>
  <si>
    <t>D76</t>
  </si>
  <si>
    <t>D79</t>
  </si>
  <si>
    <t>D82</t>
  </si>
  <si>
    <t>D85</t>
  </si>
  <si>
    <t>D88</t>
  </si>
  <si>
    <t>D91</t>
  </si>
  <si>
    <t>D94</t>
  </si>
  <si>
    <t>D97</t>
  </si>
  <si>
    <t>D100</t>
  </si>
  <si>
    <t>D103</t>
  </si>
  <si>
    <t>D106</t>
  </si>
  <si>
    <t>D109</t>
  </si>
  <si>
    <t>D112</t>
  </si>
  <si>
    <t>D115</t>
  </si>
  <si>
    <t>D118</t>
  </si>
  <si>
    <t>D121</t>
  </si>
  <si>
    <t>D124</t>
  </si>
  <si>
    <t>D127</t>
  </si>
  <si>
    <t>D130</t>
  </si>
  <si>
    <t>D133</t>
  </si>
  <si>
    <t>D136</t>
  </si>
  <si>
    <t>D139</t>
  </si>
  <si>
    <t>D142</t>
  </si>
  <si>
    <t>D145</t>
  </si>
  <si>
    <t>D148</t>
  </si>
  <si>
    <t>D151</t>
  </si>
  <si>
    <t>D154</t>
  </si>
  <si>
    <t>D157</t>
  </si>
  <si>
    <t>D160</t>
  </si>
  <si>
    <t>D163</t>
  </si>
  <si>
    <t>D166</t>
  </si>
  <si>
    <t>D169</t>
  </si>
  <si>
    <t>D172</t>
  </si>
  <si>
    <t>D175</t>
  </si>
  <si>
    <t>D178</t>
  </si>
  <si>
    <t>D181</t>
  </si>
  <si>
    <t>D184</t>
  </si>
  <si>
    <t>D187</t>
  </si>
  <si>
    <t>D190</t>
  </si>
  <si>
    <t>D193</t>
  </si>
  <si>
    <t>D196</t>
  </si>
  <si>
    <t>D199</t>
  </si>
  <si>
    <t>D202</t>
  </si>
  <si>
    <t>D205</t>
  </si>
  <si>
    <t>D208</t>
  </si>
  <si>
    <t>D211</t>
  </si>
  <si>
    <t>D214</t>
  </si>
  <si>
    <t>D217</t>
  </si>
  <si>
    <t>D220</t>
  </si>
  <si>
    <t>D223</t>
  </si>
  <si>
    <t>D226</t>
  </si>
  <si>
    <t>D229</t>
  </si>
  <si>
    <t>D232</t>
  </si>
  <si>
    <t>D235</t>
  </si>
  <si>
    <t>D238</t>
  </si>
  <si>
    <t>D241</t>
  </si>
  <si>
    <t>D244</t>
  </si>
  <si>
    <t>D247</t>
  </si>
  <si>
    <t>D250</t>
  </si>
  <si>
    <t>D253</t>
  </si>
  <si>
    <t>D256</t>
  </si>
  <si>
    <t>D259</t>
  </si>
  <si>
    <t>D262</t>
  </si>
  <si>
    <t>D265</t>
  </si>
  <si>
    <t>D268</t>
  </si>
  <si>
    <t>D271</t>
  </si>
  <si>
    <t>D274</t>
  </si>
  <si>
    <t>D277</t>
  </si>
  <si>
    <t>D280</t>
  </si>
  <si>
    <t>D283</t>
  </si>
  <si>
    <t>D286</t>
  </si>
  <si>
    <t>D289</t>
  </si>
  <si>
    <t>D12</t>
  </si>
  <si>
    <t>D15</t>
  </si>
  <si>
    <t>D18</t>
  </si>
  <si>
    <t>D21</t>
  </si>
  <si>
    <t>D24</t>
  </si>
  <si>
    <t>D27</t>
  </si>
  <si>
    <t>D30</t>
  </si>
  <si>
    <t>D33</t>
  </si>
  <si>
    <t>D36</t>
  </si>
  <si>
    <t>D39</t>
  </si>
  <si>
    <t>D42</t>
  </si>
  <si>
    <t>D45</t>
  </si>
  <si>
    <t>D48</t>
  </si>
  <si>
    <t>D51</t>
  </si>
  <si>
    <t>D54</t>
  </si>
  <si>
    <t>D57</t>
  </si>
  <si>
    <t>D60</t>
  </si>
  <si>
    <t>D63</t>
  </si>
  <si>
    <t>D66</t>
  </si>
  <si>
    <t>D69</t>
  </si>
  <si>
    <t>D72</t>
  </si>
  <si>
    <t>D75</t>
  </si>
  <si>
    <t>D78</t>
  </si>
  <si>
    <t>D81</t>
  </si>
  <si>
    <t>D84</t>
  </si>
  <si>
    <t>D87</t>
  </si>
  <si>
    <t>D90</t>
  </si>
  <si>
    <t>D93</t>
  </si>
  <si>
    <t>D96</t>
  </si>
  <si>
    <t>D99</t>
  </si>
  <si>
    <t>D102</t>
  </si>
  <si>
    <t>D105</t>
  </si>
  <si>
    <t>D108</t>
  </si>
  <si>
    <t>D111</t>
  </si>
  <si>
    <t>D114</t>
  </si>
  <si>
    <t>D117</t>
  </si>
  <si>
    <t>D120</t>
  </si>
  <si>
    <t>D123</t>
  </si>
  <si>
    <t>D126</t>
  </si>
  <si>
    <t>D129</t>
  </si>
  <si>
    <t>D132</t>
  </si>
  <si>
    <t>D135</t>
  </si>
  <si>
    <t>D138</t>
  </si>
  <si>
    <t>D141</t>
  </si>
  <si>
    <t>D144</t>
  </si>
  <si>
    <t>D147</t>
  </si>
  <si>
    <t>D150</t>
  </si>
  <si>
    <t>D153</t>
  </si>
  <si>
    <t>D156</t>
  </si>
  <si>
    <t>D159</t>
  </si>
  <si>
    <t>D162</t>
  </si>
  <si>
    <t>D165</t>
  </si>
  <si>
    <t>D168</t>
  </si>
  <si>
    <t>D171</t>
  </si>
  <si>
    <t>D174</t>
  </si>
  <si>
    <t>D177</t>
  </si>
  <si>
    <t>D180</t>
  </si>
  <si>
    <t>D183</t>
  </si>
  <si>
    <t>D186</t>
  </si>
  <si>
    <t>D189</t>
  </si>
  <si>
    <t>D192</t>
  </si>
  <si>
    <t>D195</t>
  </si>
  <si>
    <t>D198</t>
  </si>
  <si>
    <t>D201</t>
  </si>
  <si>
    <t>D204</t>
  </si>
  <si>
    <t>D207</t>
  </si>
  <si>
    <t>D210</t>
  </si>
  <si>
    <t>D213</t>
  </si>
  <si>
    <t>D216</t>
  </si>
  <si>
    <t>D219</t>
  </si>
  <si>
    <t>D222</t>
  </si>
  <si>
    <t>D225</t>
  </si>
  <si>
    <t>D228</t>
  </si>
  <si>
    <t>D231</t>
  </si>
  <si>
    <t>D234</t>
  </si>
  <si>
    <t>D237</t>
  </si>
  <si>
    <t>D240</t>
  </si>
  <si>
    <t>D243</t>
  </si>
  <si>
    <t>D246</t>
  </si>
  <si>
    <t>D249</t>
  </si>
  <si>
    <t>D252</t>
  </si>
  <si>
    <t>D255</t>
  </si>
  <si>
    <t>D258</t>
  </si>
  <si>
    <t>D261</t>
  </si>
  <si>
    <t>D264</t>
  </si>
  <si>
    <t>D267</t>
  </si>
  <si>
    <t>D270</t>
  </si>
  <si>
    <t>D273</t>
  </si>
  <si>
    <t>D276</t>
  </si>
  <si>
    <t>D279</t>
  </si>
  <si>
    <t>D282</t>
  </si>
  <si>
    <t>D285</t>
  </si>
  <si>
    <t>D288</t>
  </si>
  <si>
    <t>D291</t>
  </si>
  <si>
    <t>-</t>
  </si>
  <si>
    <t>Real Broad Dollar Index - Quarterly</t>
  </si>
  <si>
    <t>End Cell</t>
  </si>
  <si>
    <t>Start Cell</t>
  </si>
  <si>
    <t>Real Broad Dollar Index - Quarterly (Merged Series)</t>
  </si>
  <si>
    <t>Merged two series sourced from the U.S. Fed</t>
  </si>
  <si>
    <t>Sourced from U.S. Fed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</si>
</sst>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\-yy;@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1" xfId="0" applyNumberFormat="1" applyBorder="1"/>
    <xf numFmtId="0" fontId="0" fillId="0" borderId="2" xfId="0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center"/>
    </xf>
  </cellXfs>
  <cellStyles count="1">
    <cellStyle name="Normal" xfId="0" builtinId="0"/>
  </cellStyles>
  <dxfs count="3">
    <dxf>
      <numFmt numFmtId="164" formatCode="[$-409]mmm\-yy;@"/>
    </dxf>
    <dxf>
      <border>
        <bottom style="medium">
          <color indexed="64"/>
        </bottom>
      </border>
    </dxf>
    <dxf>
      <border diagonalUp="0" diagonalDown="0"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A0EE427-0303-411A-B9B0-568A1E6BE15A}" name="Table16" displayName="Table16" ref="C3:D290" totalsRowShown="0" headerRowDxfId="2" headerRowBorderDxfId="1">
  <tableColumns count="2">
    <tableColumn id="1" xr3:uid="{26D178FE-2862-4960-AE19-CAC2F6070FCF}" name="Month" dataDxfId="0"/>
    <tableColumn id="2" xr3:uid="{D9AE029F-2582-434C-A04A-90A1A5B51587}" name="Real Broad Dollar Index - Monthly (Original)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4D3F7-0923-467E-8598-194F0D4F5454}">
  <dimension ref="B1:H115"/>
  <sheetViews>
    <sheetView tabSelected="1" topLeftCell="A86" workbookViewId="0">
      <selection activeCell="D4" sqref="D4:D115"/>
    </sheetView>
  </sheetViews>
  <sheetFormatPr defaultRowHeight="14.4" x14ac:dyDescent="0.3"/>
  <cols>
    <col min="2" max="2" width="11.77734375" bestFit="1" customWidth="1"/>
    <col min="4" max="4" width="43.21875" bestFit="1" customWidth="1"/>
    <col min="6" max="6" width="8.5546875" customWidth="1"/>
    <col min="8" max="8" width="17.88671875" bestFit="1" customWidth="1"/>
    <col min="9" max="9" width="8.5546875" customWidth="1"/>
    <col min="16" max="16" width="12" bestFit="1" customWidth="1"/>
  </cols>
  <sheetData>
    <row r="1" spans="2:8" x14ac:dyDescent="0.3">
      <c r="B1" s="14" t="s">
        <v>208</v>
      </c>
      <c r="C1" s="14"/>
      <c r="D1" s="14"/>
      <c r="E1" s="14"/>
      <c r="F1" s="14"/>
      <c r="G1" s="14"/>
      <c r="H1" s="14"/>
    </row>
    <row r="2" spans="2:8" ht="15" thickBot="1" x14ac:dyDescent="0.35"/>
    <row r="3" spans="2:8" ht="15" thickBot="1" x14ac:dyDescent="0.35">
      <c r="B3" s="6" t="s">
        <v>0</v>
      </c>
      <c r="C3" s="7" t="s">
        <v>5</v>
      </c>
      <c r="D3" s="5" t="s">
        <v>207</v>
      </c>
      <c r="G3" s="8" t="s">
        <v>5</v>
      </c>
      <c r="H3" s="9" t="s">
        <v>4</v>
      </c>
    </row>
    <row r="4" spans="2:8" x14ac:dyDescent="0.3">
      <c r="B4">
        <v>1995</v>
      </c>
      <c r="C4">
        <v>1</v>
      </c>
      <c r="D4">
        <f ca="1">('Old Series'!H4-Final!$H$10)/'New Series'!$H$84*100</f>
        <v>93.810239636905806</v>
      </c>
      <c r="G4" s="10" t="s">
        <v>3</v>
      </c>
      <c r="H4" s="11">
        <f ca="1">'Old Series'!H48 -'New Series'!H48</f>
        <v>1.4493191166735642E-3</v>
      </c>
    </row>
    <row r="5" spans="2:8" x14ac:dyDescent="0.3">
      <c r="B5">
        <v>1995</v>
      </c>
      <c r="C5">
        <v>2</v>
      </c>
      <c r="D5">
        <f ca="1">('Old Series'!H5-Final!$H$10)/'New Series'!$H$84*100</f>
        <v>89.23658783886313</v>
      </c>
      <c r="G5" s="10" t="s">
        <v>6</v>
      </c>
      <c r="H5" s="11">
        <f ca="1">'Old Series'!H49 -'New Series'!H49</f>
        <v>6.4796841474930034E-3</v>
      </c>
    </row>
    <row r="6" spans="2:8" x14ac:dyDescent="0.3">
      <c r="B6">
        <v>1995</v>
      </c>
      <c r="C6">
        <v>3</v>
      </c>
      <c r="D6">
        <f ca="1">('Old Series'!H6-Final!$H$10)/'New Series'!$H$84*100</f>
        <v>90.292649071867217</v>
      </c>
      <c r="G6" s="10" t="s">
        <v>7</v>
      </c>
      <c r="H6" s="11">
        <f ca="1">'Old Series'!H50 -'New Series'!H50</f>
        <v>9.2694076923862667E-3</v>
      </c>
    </row>
    <row r="7" spans="2:8" x14ac:dyDescent="0.3">
      <c r="B7">
        <v>1995</v>
      </c>
      <c r="C7">
        <v>4</v>
      </c>
      <c r="D7">
        <f ca="1">('Old Series'!H7-Final!$H$10)/'New Series'!$H$84*100</f>
        <v>92.188856746994674</v>
      </c>
      <c r="G7" s="10" t="s">
        <v>8</v>
      </c>
      <c r="H7" s="11">
        <f ca="1">'Old Series'!H51 -'New Series'!H51</f>
        <v>8.3304677746127709E-3</v>
      </c>
    </row>
    <row r="8" spans="2:8" x14ac:dyDescent="0.3">
      <c r="B8">
        <f>B4+1</f>
        <v>1996</v>
      </c>
      <c r="C8">
        <f>C4</f>
        <v>1</v>
      </c>
      <c r="D8">
        <f ca="1">('Old Series'!H8-Final!$H$10)/'New Series'!$H$84*100</f>
        <v>93.541510642121921</v>
      </c>
      <c r="G8" s="10"/>
      <c r="H8" s="11"/>
    </row>
    <row r="9" spans="2:8" x14ac:dyDescent="0.3">
      <c r="B9">
        <f t="shared" ref="B9:B72" si="0">B5+1</f>
        <v>1996</v>
      </c>
      <c r="C9">
        <f t="shared" ref="C9:C72" si="1">C5</f>
        <v>2</v>
      </c>
      <c r="D9">
        <f ca="1">('Old Series'!H9-Final!$H$10)/'New Series'!$H$84*100</f>
        <v>93.802275883910468</v>
      </c>
      <c r="G9" s="10"/>
      <c r="H9" s="11" t="s">
        <v>2</v>
      </c>
    </row>
    <row r="10" spans="2:8" ht="15" thickBot="1" x14ac:dyDescent="0.35">
      <c r="B10">
        <f t="shared" si="0"/>
        <v>1996</v>
      </c>
      <c r="C10">
        <f t="shared" si="1"/>
        <v>3</v>
      </c>
      <c r="D10">
        <f ca="1">('Old Series'!H10-Final!$H$10)/'New Series'!$H$84*100</f>
        <v>93.512454287508461</v>
      </c>
      <c r="G10" s="12"/>
      <c r="H10" s="13">
        <f ca="1">AVERAGE(H4:H7)</f>
        <v>6.3822196827914013E-3</v>
      </c>
    </row>
    <row r="11" spans="2:8" x14ac:dyDescent="0.3">
      <c r="B11">
        <f t="shared" si="0"/>
        <v>1996</v>
      </c>
      <c r="C11">
        <f t="shared" si="1"/>
        <v>4</v>
      </c>
      <c r="D11">
        <f ca="1">('Old Series'!H11-Final!$H$10)/'New Series'!$H$84*100</f>
        <v>93.871858007829772</v>
      </c>
    </row>
    <row r="12" spans="2:8" x14ac:dyDescent="0.3">
      <c r="B12">
        <f t="shared" si="0"/>
        <v>1997</v>
      </c>
      <c r="C12">
        <f t="shared" si="1"/>
        <v>1</v>
      </c>
      <c r="D12">
        <f ca="1">('Old Series'!H12-Final!$H$10)/'New Series'!$H$84*100</f>
        <v>96.390703083807324</v>
      </c>
    </row>
    <row r="13" spans="2:8" x14ac:dyDescent="0.3">
      <c r="B13">
        <f t="shared" si="0"/>
        <v>1997</v>
      </c>
      <c r="C13">
        <f t="shared" si="1"/>
        <v>2</v>
      </c>
      <c r="D13">
        <f ca="1">('Old Series'!H13-Final!$H$10)/'New Series'!$H$84*100</f>
        <v>96.912242268008654</v>
      </c>
    </row>
    <row r="14" spans="2:8" x14ac:dyDescent="0.3">
      <c r="B14">
        <f t="shared" si="0"/>
        <v>1997</v>
      </c>
      <c r="C14">
        <f t="shared" si="1"/>
        <v>3</v>
      </c>
      <c r="D14">
        <f ca="1">('Old Series'!H14-Final!$H$10)/'New Series'!$H$84*100</f>
        <v>98.151558161409213</v>
      </c>
    </row>
    <row r="15" spans="2:8" x14ac:dyDescent="0.3">
      <c r="B15">
        <f t="shared" si="0"/>
        <v>1997</v>
      </c>
      <c r="C15">
        <f t="shared" si="1"/>
        <v>4</v>
      </c>
      <c r="D15">
        <f ca="1">('Old Series'!H15-Final!$H$10)/'New Series'!$H$84*100</f>
        <v>101.51979803660069</v>
      </c>
    </row>
    <row r="16" spans="2:8" x14ac:dyDescent="0.3">
      <c r="B16">
        <f t="shared" si="0"/>
        <v>1998</v>
      </c>
      <c r="C16">
        <f t="shared" si="1"/>
        <v>1</v>
      </c>
      <c r="D16">
        <f ca="1">('Old Series'!H16-Final!$H$10)/'New Series'!$H$84*100</f>
        <v>105.69796153266331</v>
      </c>
    </row>
    <row r="17" spans="2:4" x14ac:dyDescent="0.3">
      <c r="B17">
        <f t="shared" si="0"/>
        <v>1998</v>
      </c>
      <c r="C17">
        <f t="shared" si="1"/>
        <v>2</v>
      </c>
      <c r="D17">
        <f ca="1">('Old Series'!H17-Final!$H$10)/'New Series'!$H$84*100</f>
        <v>105.75098345663518</v>
      </c>
    </row>
    <row r="18" spans="2:4" x14ac:dyDescent="0.3">
      <c r="B18">
        <f t="shared" si="0"/>
        <v>1998</v>
      </c>
      <c r="C18">
        <f t="shared" si="1"/>
        <v>3</v>
      </c>
      <c r="D18">
        <f ca="1">('Old Series'!H18-Final!$H$10)/'New Series'!$H$84*100</f>
        <v>108.35650363584534</v>
      </c>
    </row>
    <row r="19" spans="2:4" x14ac:dyDescent="0.3">
      <c r="B19">
        <f t="shared" si="0"/>
        <v>1998</v>
      </c>
      <c r="C19">
        <f t="shared" si="1"/>
        <v>4</v>
      </c>
      <c r="D19">
        <f ca="1">('Old Series'!H19-Final!$H$10)/'New Series'!$H$84*100</f>
        <v>104.70740825092915</v>
      </c>
    </row>
    <row r="20" spans="2:4" x14ac:dyDescent="0.3">
      <c r="B20">
        <f t="shared" si="0"/>
        <v>1999</v>
      </c>
      <c r="C20">
        <f t="shared" si="1"/>
        <v>1</v>
      </c>
      <c r="D20">
        <f ca="1">('Old Series'!H20-Final!$H$10)/'New Series'!$H$84*100</f>
        <v>105.29691171554465</v>
      </c>
    </row>
    <row r="21" spans="2:4" x14ac:dyDescent="0.3">
      <c r="B21">
        <f t="shared" si="0"/>
        <v>1999</v>
      </c>
      <c r="C21">
        <f t="shared" si="1"/>
        <v>2</v>
      </c>
      <c r="D21">
        <f ca="1">('Old Series'!H21-Final!$H$10)/'New Series'!$H$84*100</f>
        <v>106.08742863869639</v>
      </c>
    </row>
    <row r="22" spans="2:4" x14ac:dyDescent="0.3">
      <c r="B22">
        <f t="shared" si="0"/>
        <v>1999</v>
      </c>
      <c r="C22">
        <f t="shared" si="1"/>
        <v>3</v>
      </c>
      <c r="D22">
        <f ca="1">('Old Series'!H22-Final!$H$10)/'New Series'!$H$84*100</f>
        <v>105.78575642962443</v>
      </c>
    </row>
    <row r="23" spans="2:4" x14ac:dyDescent="0.3">
      <c r="B23">
        <f t="shared" si="0"/>
        <v>1999</v>
      </c>
      <c r="C23">
        <f t="shared" si="1"/>
        <v>4</v>
      </c>
      <c r="D23">
        <f ca="1">('Old Series'!H23-Final!$H$10)/'New Series'!$H$84*100</f>
        <v>104.87543815808303</v>
      </c>
    </row>
    <row r="24" spans="2:4" x14ac:dyDescent="0.3">
      <c r="B24">
        <f t="shared" si="0"/>
        <v>2000</v>
      </c>
      <c r="C24">
        <f t="shared" si="1"/>
        <v>1</v>
      </c>
      <c r="D24">
        <f ca="1">('Old Series'!H24-Final!$H$10)/'New Series'!$H$84*100</f>
        <v>106.02182750765508</v>
      </c>
    </row>
    <row r="25" spans="2:4" x14ac:dyDescent="0.3">
      <c r="B25">
        <f t="shared" si="0"/>
        <v>2000</v>
      </c>
      <c r="C25">
        <f t="shared" si="1"/>
        <v>2</v>
      </c>
      <c r="D25">
        <f ca="1">('Old Series'!H25-Final!$H$10)/'New Series'!$H$84*100</f>
        <v>108.76344392344706</v>
      </c>
    </row>
    <row r="26" spans="2:4" x14ac:dyDescent="0.3">
      <c r="B26">
        <f t="shared" si="0"/>
        <v>2000</v>
      </c>
      <c r="C26">
        <f t="shared" si="1"/>
        <v>3</v>
      </c>
      <c r="D26">
        <f ca="1">('Old Series'!H26-Final!$H$10)/'New Series'!$H$84*100</f>
        <v>109.97996696970382</v>
      </c>
    </row>
    <row r="27" spans="2:4" x14ac:dyDescent="0.3">
      <c r="B27">
        <f t="shared" si="0"/>
        <v>2000</v>
      </c>
      <c r="C27">
        <f t="shared" si="1"/>
        <v>4</v>
      </c>
      <c r="D27">
        <f ca="1">('Old Series'!H27-Final!$H$10)/'New Series'!$H$84*100</f>
        <v>112.89206633321751</v>
      </c>
    </row>
    <row r="28" spans="2:4" x14ac:dyDescent="0.3">
      <c r="B28">
        <f t="shared" si="0"/>
        <v>2001</v>
      </c>
      <c r="C28">
        <f t="shared" si="1"/>
        <v>1</v>
      </c>
      <c r="D28">
        <f ca="1">('Old Series'!H28-Final!$H$10)/'New Series'!$H$84*100</f>
        <v>113.91201549860422</v>
      </c>
    </row>
    <row r="29" spans="2:4" x14ac:dyDescent="0.3">
      <c r="B29">
        <f t="shared" si="0"/>
        <v>2001</v>
      </c>
      <c r="C29">
        <f t="shared" si="1"/>
        <v>2</v>
      </c>
      <c r="D29">
        <f ca="1">('Old Series'!H29-Final!$H$10)/'New Series'!$H$84*100</f>
        <v>116.05492567873819</v>
      </c>
    </row>
    <row r="30" spans="2:4" x14ac:dyDescent="0.3">
      <c r="B30">
        <f t="shared" si="0"/>
        <v>2001</v>
      </c>
      <c r="C30">
        <f t="shared" si="1"/>
        <v>3</v>
      </c>
      <c r="D30">
        <f ca="1">('Old Series'!H30-Final!$H$10)/'New Series'!$H$84*100</f>
        <v>115.64873394256374</v>
      </c>
    </row>
    <row r="31" spans="2:4" x14ac:dyDescent="0.3">
      <c r="B31">
        <f t="shared" si="0"/>
        <v>2001</v>
      </c>
      <c r="C31">
        <f t="shared" si="1"/>
        <v>4</v>
      </c>
      <c r="D31">
        <f ca="1">('Old Series'!H31-Final!$H$10)/'New Series'!$H$84*100</f>
        <v>116.11754820732996</v>
      </c>
    </row>
    <row r="32" spans="2:4" x14ac:dyDescent="0.3">
      <c r="B32">
        <f t="shared" si="0"/>
        <v>2002</v>
      </c>
      <c r="C32">
        <f t="shared" si="1"/>
        <v>1</v>
      </c>
      <c r="D32">
        <f ca="1">('Old Series'!H32-Final!$H$10)/'New Series'!$H$84*100</f>
        <v>117.66223762537065</v>
      </c>
    </row>
    <row r="33" spans="2:4" x14ac:dyDescent="0.3">
      <c r="B33">
        <f t="shared" si="0"/>
        <v>2002</v>
      </c>
      <c r="C33">
        <f t="shared" si="1"/>
        <v>2</v>
      </c>
      <c r="D33">
        <f ca="1">('Old Series'!H33-Final!$H$10)/'New Series'!$H$84*100</f>
        <v>115.69548781107335</v>
      </c>
    </row>
    <row r="34" spans="2:4" x14ac:dyDescent="0.3">
      <c r="B34">
        <f t="shared" si="0"/>
        <v>2002</v>
      </c>
      <c r="C34">
        <f t="shared" si="1"/>
        <v>3</v>
      </c>
      <c r="D34">
        <f ca="1">('Old Series'!H34-Final!$H$10)/'New Series'!$H$84*100</f>
        <v>113.76105321082829</v>
      </c>
    </row>
    <row r="35" spans="2:4" x14ac:dyDescent="0.3">
      <c r="B35">
        <f t="shared" si="0"/>
        <v>2002</v>
      </c>
      <c r="C35">
        <f t="shared" si="1"/>
        <v>4</v>
      </c>
      <c r="D35">
        <f ca="1">('Old Series'!H35-Final!$H$10)/'New Series'!$H$84*100</f>
        <v>114.50797071206051</v>
      </c>
    </row>
    <row r="36" spans="2:4" x14ac:dyDescent="0.3">
      <c r="B36">
        <f t="shared" si="0"/>
        <v>2003</v>
      </c>
      <c r="C36">
        <f t="shared" si="1"/>
        <v>1</v>
      </c>
      <c r="D36">
        <f ca="1">('Old Series'!H36-Final!$H$10)/'New Series'!$H$84*100</f>
        <v>112.18429903870526</v>
      </c>
    </row>
    <row r="37" spans="2:4" x14ac:dyDescent="0.3">
      <c r="B37">
        <f t="shared" si="0"/>
        <v>2003</v>
      </c>
      <c r="C37">
        <f t="shared" si="1"/>
        <v>2</v>
      </c>
      <c r="D37">
        <f ca="1">('Old Series'!H37-Final!$H$10)/'New Series'!$H$84*100</f>
        <v>107.69691828329123</v>
      </c>
    </row>
    <row r="38" spans="2:4" x14ac:dyDescent="0.3">
      <c r="B38">
        <f t="shared" si="0"/>
        <v>2003</v>
      </c>
      <c r="C38">
        <f t="shared" si="1"/>
        <v>3</v>
      </c>
      <c r="D38">
        <f ca="1">('Old Series'!H38-Final!$H$10)/'New Series'!$H$84*100</f>
        <v>108.04301995195966</v>
      </c>
    </row>
    <row r="39" spans="2:4" x14ac:dyDescent="0.3">
      <c r="B39">
        <f t="shared" si="0"/>
        <v>2003</v>
      </c>
      <c r="C39">
        <f t="shared" si="1"/>
        <v>4</v>
      </c>
      <c r="D39">
        <f ca="1">('Old Series'!H39-Final!$H$10)/'New Series'!$H$84*100</f>
        <v>104.53939911467766</v>
      </c>
    </row>
    <row r="40" spans="2:4" x14ac:dyDescent="0.3">
      <c r="B40">
        <f t="shared" si="0"/>
        <v>2004</v>
      </c>
      <c r="C40">
        <f t="shared" si="1"/>
        <v>1</v>
      </c>
      <c r="D40">
        <f ca="1">('Old Series'!H40-Final!$H$10)/'New Series'!$H$84*100</f>
        <v>102.53153081932874</v>
      </c>
    </row>
    <row r="41" spans="2:4" x14ac:dyDescent="0.3">
      <c r="B41">
        <f t="shared" si="0"/>
        <v>2004</v>
      </c>
      <c r="C41">
        <f t="shared" si="1"/>
        <v>2</v>
      </c>
      <c r="D41">
        <f ca="1">('Old Series'!H41-Final!$H$10)/'New Series'!$H$84*100</f>
        <v>105.11860671244102</v>
      </c>
    </row>
    <row r="42" spans="2:4" x14ac:dyDescent="0.3">
      <c r="B42">
        <f t="shared" si="0"/>
        <v>2004</v>
      </c>
      <c r="C42">
        <f t="shared" si="1"/>
        <v>3</v>
      </c>
      <c r="D42">
        <f ca="1">('Old Series'!H42-Final!$H$10)/'New Series'!$H$84*100</f>
        <v>104.08595201163607</v>
      </c>
    </row>
    <row r="43" spans="2:4" x14ac:dyDescent="0.3">
      <c r="B43">
        <f t="shared" si="0"/>
        <v>2004</v>
      </c>
      <c r="C43">
        <f t="shared" si="1"/>
        <v>4</v>
      </c>
      <c r="D43">
        <f ca="1">('Old Series'!H43-Final!$H$10)/'New Series'!$H$84*100</f>
        <v>100.46878572374951</v>
      </c>
    </row>
    <row r="44" spans="2:4" x14ac:dyDescent="0.3">
      <c r="B44">
        <f t="shared" si="0"/>
        <v>2005</v>
      </c>
      <c r="C44">
        <f t="shared" si="1"/>
        <v>1</v>
      </c>
      <c r="D44">
        <f ca="1">('Old Series'!H44-Final!$H$10)/'New Series'!$H$84*100</f>
        <v>99.427363779984319</v>
      </c>
    </row>
    <row r="45" spans="2:4" x14ac:dyDescent="0.3">
      <c r="B45">
        <f t="shared" si="0"/>
        <v>2005</v>
      </c>
      <c r="C45">
        <f t="shared" si="1"/>
        <v>2</v>
      </c>
      <c r="D45">
        <f ca="1">('Old Series'!H45-Final!$H$10)/'New Series'!$H$84*100</f>
        <v>100.79220495809393</v>
      </c>
    </row>
    <row r="46" spans="2:4" x14ac:dyDescent="0.3">
      <c r="B46">
        <f t="shared" si="0"/>
        <v>2005</v>
      </c>
      <c r="C46">
        <f t="shared" si="1"/>
        <v>3</v>
      </c>
      <c r="D46">
        <f ca="1">('Old Series'!H46-Final!$H$10)/'New Series'!$H$84*100</f>
        <v>101.90843562648047</v>
      </c>
    </row>
    <row r="47" spans="2:4" x14ac:dyDescent="0.3">
      <c r="B47">
        <f t="shared" si="0"/>
        <v>2005</v>
      </c>
      <c r="C47">
        <f t="shared" si="1"/>
        <v>4</v>
      </c>
      <c r="D47">
        <f ca="1">('Old Series'!H47-Final!$H$10)/'New Series'!$H$84*100</f>
        <v>103.02426158475217</v>
      </c>
    </row>
    <row r="48" spans="2:4" x14ac:dyDescent="0.3">
      <c r="B48">
        <f t="shared" si="0"/>
        <v>2006</v>
      </c>
      <c r="C48">
        <f t="shared" si="1"/>
        <v>1</v>
      </c>
      <c r="D48">
        <f ca="1">'New Series'!H48/'New Series'!$H$84*100</f>
        <v>101.56406423727937</v>
      </c>
    </row>
    <row r="49" spans="2:4" x14ac:dyDescent="0.3">
      <c r="B49">
        <f t="shared" si="0"/>
        <v>2006</v>
      </c>
      <c r="C49">
        <f t="shared" si="1"/>
        <v>2</v>
      </c>
      <c r="D49">
        <f ca="1">'New Series'!H49/'New Series'!$H$84*100</f>
        <v>100.31934286544887</v>
      </c>
    </row>
    <row r="50" spans="2:4" x14ac:dyDescent="0.3">
      <c r="B50">
        <f t="shared" si="0"/>
        <v>2006</v>
      </c>
      <c r="C50">
        <f t="shared" si="1"/>
        <v>3</v>
      </c>
      <c r="D50">
        <f ca="1">'New Series'!H50/'New Series'!$H$84*100</f>
        <v>100.20403773904711</v>
      </c>
    </row>
    <row r="51" spans="2:4" x14ac:dyDescent="0.3">
      <c r="B51">
        <f t="shared" si="0"/>
        <v>2006</v>
      </c>
      <c r="C51">
        <f t="shared" si="1"/>
        <v>4</v>
      </c>
      <c r="D51">
        <f ca="1">'New Series'!H51/'New Series'!$H$84*100</f>
        <v>98.763753470549247</v>
      </c>
    </row>
    <row r="52" spans="2:4" x14ac:dyDescent="0.3">
      <c r="B52">
        <f t="shared" si="0"/>
        <v>2007</v>
      </c>
      <c r="C52">
        <f t="shared" si="1"/>
        <v>1</v>
      </c>
      <c r="D52">
        <f ca="1">'New Series'!H52/'New Series'!$H$84*100</f>
        <v>98.910526935986553</v>
      </c>
    </row>
    <row r="53" spans="2:4" x14ac:dyDescent="0.3">
      <c r="B53">
        <f t="shared" si="0"/>
        <v>2007</v>
      </c>
      <c r="C53">
        <f t="shared" si="1"/>
        <v>2</v>
      </c>
      <c r="D53">
        <f ca="1">'New Series'!H53/'New Series'!$H$84*100</f>
        <v>96.791107290491595</v>
      </c>
    </row>
    <row r="54" spans="2:4" x14ac:dyDescent="0.3">
      <c r="B54">
        <f t="shared" si="0"/>
        <v>2007</v>
      </c>
      <c r="C54">
        <f t="shared" si="1"/>
        <v>3</v>
      </c>
      <c r="D54">
        <f ca="1">'New Series'!H54/'New Series'!$H$84*100</f>
        <v>94.76467456098797</v>
      </c>
    </row>
    <row r="55" spans="2:4" x14ac:dyDescent="0.3">
      <c r="B55">
        <f t="shared" si="0"/>
        <v>2007</v>
      </c>
      <c r="C55">
        <f t="shared" si="1"/>
        <v>4</v>
      </c>
      <c r="D55">
        <f ca="1">'New Series'!H55/'New Series'!$H$84*100</f>
        <v>91.481534128798017</v>
      </c>
    </row>
    <row r="56" spans="2:4" x14ac:dyDescent="0.3">
      <c r="B56">
        <f t="shared" si="0"/>
        <v>2008</v>
      </c>
      <c r="C56">
        <f t="shared" si="1"/>
        <v>1</v>
      </c>
      <c r="D56">
        <f ca="1">'New Series'!H56/'New Series'!$H$84*100</f>
        <v>89.888061175531547</v>
      </c>
    </row>
    <row r="57" spans="2:4" x14ac:dyDescent="0.3">
      <c r="B57">
        <f t="shared" si="0"/>
        <v>2008</v>
      </c>
      <c r="C57">
        <f t="shared" si="1"/>
        <v>2</v>
      </c>
      <c r="D57">
        <f ca="1">'New Series'!H57/'New Series'!$H$84*100</f>
        <v>88.372212376173593</v>
      </c>
    </row>
    <row r="58" spans="2:4" x14ac:dyDescent="0.3">
      <c r="B58">
        <f t="shared" si="0"/>
        <v>2008</v>
      </c>
      <c r="C58">
        <f t="shared" si="1"/>
        <v>3</v>
      </c>
      <c r="D58">
        <f ca="1">'New Series'!H58/'New Series'!$H$84*100</f>
        <v>90.850209017975104</v>
      </c>
    </row>
    <row r="59" spans="2:4" x14ac:dyDescent="0.3">
      <c r="B59">
        <f t="shared" si="0"/>
        <v>2008</v>
      </c>
      <c r="C59">
        <f t="shared" si="1"/>
        <v>4</v>
      </c>
      <c r="D59">
        <f ca="1">'New Series'!H59/'New Series'!$H$84*100</f>
        <v>99.523247910748751</v>
      </c>
    </row>
    <row r="60" spans="2:4" x14ac:dyDescent="0.3">
      <c r="B60">
        <f t="shared" si="0"/>
        <v>2009</v>
      </c>
      <c r="C60">
        <f t="shared" si="1"/>
        <v>1</v>
      </c>
      <c r="D60">
        <f ca="1">'New Series'!H60/'New Series'!$H$84*100</f>
        <v>101.73936854658479</v>
      </c>
    </row>
    <row r="61" spans="2:4" x14ac:dyDescent="0.3">
      <c r="B61">
        <f t="shared" si="0"/>
        <v>2009</v>
      </c>
      <c r="C61">
        <f t="shared" si="1"/>
        <v>2</v>
      </c>
      <c r="D61">
        <f ca="1">'New Series'!H61/'New Series'!$H$84*100</f>
        <v>97.746097098733955</v>
      </c>
    </row>
    <row r="62" spans="2:4" x14ac:dyDescent="0.3">
      <c r="B62">
        <f t="shared" si="0"/>
        <v>2009</v>
      </c>
      <c r="C62">
        <f t="shared" si="1"/>
        <v>3</v>
      </c>
      <c r="D62">
        <f ca="1">'New Series'!H62/'New Series'!$H$84*100</f>
        <v>94.565397589970914</v>
      </c>
    </row>
    <row r="63" spans="2:4" x14ac:dyDescent="0.3">
      <c r="B63">
        <f t="shared" si="0"/>
        <v>2009</v>
      </c>
      <c r="C63">
        <f t="shared" si="1"/>
        <v>4</v>
      </c>
      <c r="D63">
        <f ca="1">'New Series'!H63/'New Series'!$H$84*100</f>
        <v>92.237078144461975</v>
      </c>
    </row>
    <row r="64" spans="2:4" x14ac:dyDescent="0.3">
      <c r="B64">
        <f t="shared" si="0"/>
        <v>2010</v>
      </c>
      <c r="C64">
        <f t="shared" si="1"/>
        <v>1</v>
      </c>
      <c r="D64">
        <f ca="1">'New Series'!H64/'New Series'!$H$84*100</f>
        <v>92.688034299138977</v>
      </c>
    </row>
    <row r="65" spans="2:4" x14ac:dyDescent="0.3">
      <c r="B65">
        <f t="shared" si="0"/>
        <v>2010</v>
      </c>
      <c r="C65">
        <f t="shared" si="1"/>
        <v>2</v>
      </c>
      <c r="D65">
        <f ca="1">'New Series'!H65/'New Series'!$H$84*100</f>
        <v>93.725273972070838</v>
      </c>
    </row>
    <row r="66" spans="2:4" x14ac:dyDescent="0.3">
      <c r="B66">
        <f t="shared" si="0"/>
        <v>2010</v>
      </c>
      <c r="C66">
        <f t="shared" si="1"/>
        <v>3</v>
      </c>
      <c r="D66">
        <f ca="1">'New Series'!H66/'New Series'!$H$84*100</f>
        <v>92.34907436826127</v>
      </c>
    </row>
    <row r="67" spans="2:4" x14ac:dyDescent="0.3">
      <c r="B67">
        <f t="shared" si="0"/>
        <v>2010</v>
      </c>
      <c r="C67">
        <f t="shared" si="1"/>
        <v>4</v>
      </c>
      <c r="D67">
        <f ca="1">'New Series'!H67/'New Series'!$H$84*100</f>
        <v>89.145043719719737</v>
      </c>
    </row>
    <row r="68" spans="2:4" x14ac:dyDescent="0.3">
      <c r="B68">
        <f t="shared" si="0"/>
        <v>2011</v>
      </c>
      <c r="C68">
        <f t="shared" si="1"/>
        <v>1</v>
      </c>
      <c r="D68">
        <f ca="1">'New Series'!H68/'New Series'!$H$84*100</f>
        <v>87.876788622237129</v>
      </c>
    </row>
    <row r="69" spans="2:4" x14ac:dyDescent="0.3">
      <c r="B69">
        <f t="shared" si="0"/>
        <v>2011</v>
      </c>
      <c r="C69">
        <f t="shared" si="1"/>
        <v>2</v>
      </c>
      <c r="D69">
        <f ca="1">'New Series'!H69/'New Series'!$H$84*100</f>
        <v>85.679643529896779</v>
      </c>
    </row>
    <row r="70" spans="2:4" x14ac:dyDescent="0.3">
      <c r="B70">
        <f t="shared" si="0"/>
        <v>2011</v>
      </c>
      <c r="C70">
        <f t="shared" si="1"/>
        <v>3</v>
      </c>
      <c r="D70">
        <f ca="1">'New Series'!H70/'New Series'!$H$84*100</f>
        <v>86.361311230314129</v>
      </c>
    </row>
    <row r="71" spans="2:4" x14ac:dyDescent="0.3">
      <c r="B71">
        <f t="shared" si="0"/>
        <v>2011</v>
      </c>
      <c r="C71">
        <f t="shared" si="1"/>
        <v>4</v>
      </c>
      <c r="D71">
        <f ca="1">'New Series'!H71/'New Series'!$H$84*100</f>
        <v>89.766239536861676</v>
      </c>
    </row>
    <row r="72" spans="2:4" x14ac:dyDescent="0.3">
      <c r="B72">
        <f t="shared" si="0"/>
        <v>2012</v>
      </c>
      <c r="C72">
        <f t="shared" si="1"/>
        <v>1</v>
      </c>
      <c r="D72">
        <f ca="1">'New Series'!H72/'New Series'!$H$84*100</f>
        <v>89.002321971754796</v>
      </c>
    </row>
    <row r="73" spans="2:4" x14ac:dyDescent="0.3">
      <c r="B73">
        <f t="shared" ref="B73:B115" si="2">B69+1</f>
        <v>2012</v>
      </c>
      <c r="C73">
        <f t="shared" ref="C73:C115" si="3">C69</f>
        <v>2</v>
      </c>
      <c r="D73">
        <f ca="1">'New Series'!H73/'New Series'!$H$84*100</f>
        <v>90.386422424635526</v>
      </c>
    </row>
    <row r="74" spans="2:4" x14ac:dyDescent="0.3">
      <c r="B74">
        <f t="shared" si="2"/>
        <v>2012</v>
      </c>
      <c r="C74">
        <f t="shared" si="3"/>
        <v>3</v>
      </c>
      <c r="D74">
        <f ca="1">'New Series'!H74/'New Series'!$H$84*100</f>
        <v>90.239986602320897</v>
      </c>
    </row>
    <row r="75" spans="2:4" x14ac:dyDescent="0.3">
      <c r="B75">
        <f t="shared" si="2"/>
        <v>2012</v>
      </c>
      <c r="C75">
        <f t="shared" si="3"/>
        <v>4</v>
      </c>
      <c r="D75">
        <f ca="1">'New Series'!H75/'New Series'!$H$84*100</f>
        <v>89.012248679562148</v>
      </c>
    </row>
    <row r="76" spans="2:4" x14ac:dyDescent="0.3">
      <c r="B76">
        <f t="shared" si="2"/>
        <v>2013</v>
      </c>
      <c r="C76">
        <f t="shared" si="3"/>
        <v>1</v>
      </c>
      <c r="D76">
        <f ca="1">'New Series'!H76/'New Series'!$H$84*100</f>
        <v>89.301406249841733</v>
      </c>
    </row>
    <row r="77" spans="2:4" x14ac:dyDescent="0.3">
      <c r="B77">
        <f t="shared" si="2"/>
        <v>2013</v>
      </c>
      <c r="C77">
        <f t="shared" si="3"/>
        <v>2</v>
      </c>
      <c r="D77">
        <f ca="1">'New Series'!H77/'New Series'!$H$84*100</f>
        <v>89.681356055815101</v>
      </c>
    </row>
    <row r="78" spans="2:4" x14ac:dyDescent="0.3">
      <c r="B78">
        <f t="shared" si="2"/>
        <v>2013</v>
      </c>
      <c r="C78">
        <f t="shared" si="3"/>
        <v>3</v>
      </c>
      <c r="D78">
        <f ca="1">'New Series'!H78/'New Series'!$H$84*100</f>
        <v>90.651100868519379</v>
      </c>
    </row>
    <row r="79" spans="2:4" x14ac:dyDescent="0.3">
      <c r="B79">
        <f t="shared" si="2"/>
        <v>2013</v>
      </c>
      <c r="C79">
        <f t="shared" si="3"/>
        <v>4</v>
      </c>
      <c r="D79">
        <f ca="1">'New Series'!H79/'New Series'!$H$84*100</f>
        <v>89.867329887797823</v>
      </c>
    </row>
    <row r="80" spans="2:4" x14ac:dyDescent="0.3">
      <c r="B80">
        <f t="shared" si="2"/>
        <v>2014</v>
      </c>
      <c r="C80">
        <f t="shared" si="3"/>
        <v>1</v>
      </c>
      <c r="D80">
        <f ca="1">'New Series'!H80/'New Series'!$H$84*100</f>
        <v>91.173434779335011</v>
      </c>
    </row>
    <row r="81" spans="2:4" x14ac:dyDescent="0.3">
      <c r="B81">
        <f t="shared" si="2"/>
        <v>2014</v>
      </c>
      <c r="C81">
        <f t="shared" si="3"/>
        <v>2</v>
      </c>
      <c r="D81">
        <f ca="1">'New Series'!H81/'New Series'!$H$84*100</f>
        <v>90.382100592664983</v>
      </c>
    </row>
    <row r="82" spans="2:4" x14ac:dyDescent="0.3">
      <c r="B82">
        <f t="shared" si="2"/>
        <v>2014</v>
      </c>
      <c r="C82">
        <f t="shared" si="3"/>
        <v>3</v>
      </c>
      <c r="D82">
        <f ca="1">'New Series'!H82/'New Series'!$H$84*100</f>
        <v>91.091758907954087</v>
      </c>
    </row>
    <row r="83" spans="2:4" x14ac:dyDescent="0.3">
      <c r="B83">
        <f t="shared" si="2"/>
        <v>2014</v>
      </c>
      <c r="C83">
        <f t="shared" si="3"/>
        <v>4</v>
      </c>
      <c r="D83">
        <f ca="1">'New Series'!H83/'New Series'!$H$84*100</f>
        <v>94.927317253192172</v>
      </c>
    </row>
    <row r="84" spans="2:4" x14ac:dyDescent="0.3">
      <c r="B84">
        <f t="shared" si="2"/>
        <v>2015</v>
      </c>
      <c r="C84">
        <f t="shared" si="3"/>
        <v>1</v>
      </c>
      <c r="D84">
        <f ca="1">'New Series'!H84/'New Series'!$H$84*100</f>
        <v>100</v>
      </c>
    </row>
    <row r="85" spans="2:4" x14ac:dyDescent="0.3">
      <c r="B85">
        <f t="shared" si="2"/>
        <v>2015</v>
      </c>
      <c r="C85">
        <f t="shared" si="3"/>
        <v>2</v>
      </c>
      <c r="D85">
        <f ca="1">'New Series'!H85/'New Series'!$H$84*100</f>
        <v>100.59232733015115</v>
      </c>
    </row>
    <row r="86" spans="2:4" x14ac:dyDescent="0.3">
      <c r="B86">
        <f t="shared" si="2"/>
        <v>2015</v>
      </c>
      <c r="C86">
        <f t="shared" si="3"/>
        <v>3</v>
      </c>
      <c r="D86">
        <f ca="1">'New Series'!H86/'New Series'!$H$84*100</f>
        <v>104.00002431030484</v>
      </c>
    </row>
    <row r="87" spans="2:4" x14ac:dyDescent="0.3">
      <c r="B87">
        <f t="shared" si="2"/>
        <v>2015</v>
      </c>
      <c r="C87">
        <f t="shared" si="3"/>
        <v>4</v>
      </c>
      <c r="D87">
        <f ca="1">'New Series'!H87/'New Series'!$H$84*100</f>
        <v>105.40006151857698</v>
      </c>
    </row>
    <row r="88" spans="2:4" x14ac:dyDescent="0.3">
      <c r="B88">
        <f t="shared" si="2"/>
        <v>2016</v>
      </c>
      <c r="C88">
        <f t="shared" si="3"/>
        <v>1</v>
      </c>
      <c r="D88">
        <f ca="1">'New Series'!H88/'New Series'!$H$84*100</f>
        <v>107.21290120866109</v>
      </c>
    </row>
    <row r="89" spans="2:4" x14ac:dyDescent="0.3">
      <c r="B89">
        <f t="shared" si="2"/>
        <v>2016</v>
      </c>
      <c r="C89">
        <f t="shared" si="3"/>
        <v>2</v>
      </c>
      <c r="D89">
        <f ca="1">'New Series'!H89/'New Series'!$H$84*100</f>
        <v>104.69124731109459</v>
      </c>
    </row>
    <row r="90" spans="2:4" x14ac:dyDescent="0.3">
      <c r="B90">
        <f t="shared" si="2"/>
        <v>2016</v>
      </c>
      <c r="C90">
        <f t="shared" si="3"/>
        <v>3</v>
      </c>
      <c r="D90">
        <f ca="1">'New Series'!H90/'New Series'!$H$84*100</f>
        <v>105.78210471191107</v>
      </c>
    </row>
    <row r="91" spans="2:4" x14ac:dyDescent="0.3">
      <c r="B91">
        <f t="shared" si="2"/>
        <v>2016</v>
      </c>
      <c r="C91">
        <f t="shared" si="3"/>
        <v>4</v>
      </c>
      <c r="D91">
        <f ca="1">'New Series'!H91/'New Series'!$H$84*100</f>
        <v>109.40015335750633</v>
      </c>
    </row>
    <row r="92" spans="2:4" x14ac:dyDescent="0.3">
      <c r="B92">
        <f t="shared" si="2"/>
        <v>2017</v>
      </c>
      <c r="C92">
        <f t="shared" si="3"/>
        <v>1</v>
      </c>
      <c r="D92">
        <f ca="1">'New Series'!H92/'New Series'!$H$84*100</f>
        <v>109.97613876051884</v>
      </c>
    </row>
    <row r="93" spans="2:4" x14ac:dyDescent="0.3">
      <c r="B93">
        <f t="shared" si="2"/>
        <v>2017</v>
      </c>
      <c r="C93">
        <f t="shared" si="3"/>
        <v>2</v>
      </c>
      <c r="D93">
        <f ca="1">'New Series'!H93/'New Series'!$H$84*100</f>
        <v>107.11474835289243</v>
      </c>
    </row>
    <row r="94" spans="2:4" x14ac:dyDescent="0.3">
      <c r="B94">
        <f t="shared" si="2"/>
        <v>2017</v>
      </c>
      <c r="C94">
        <f t="shared" si="3"/>
        <v>3</v>
      </c>
      <c r="D94">
        <f ca="1">'New Series'!H94/'New Series'!$H$84*100</f>
        <v>103.34124881360644</v>
      </c>
    </row>
    <row r="95" spans="2:4" x14ac:dyDescent="0.3">
      <c r="B95">
        <f t="shared" si="2"/>
        <v>2017</v>
      </c>
      <c r="C95">
        <f t="shared" si="3"/>
        <v>4</v>
      </c>
      <c r="D95">
        <f ca="1">'New Series'!H95/'New Series'!$H$84*100</f>
        <v>104.42190939211746</v>
      </c>
    </row>
    <row r="96" spans="2:4" x14ac:dyDescent="0.3">
      <c r="B96">
        <f t="shared" si="2"/>
        <v>2018</v>
      </c>
      <c r="C96">
        <f t="shared" si="3"/>
        <v>1</v>
      </c>
      <c r="D96">
        <f ca="1">'New Series'!H96/'New Series'!$H$84*100</f>
        <v>101.75962713394675</v>
      </c>
    </row>
    <row r="97" spans="2:4" x14ac:dyDescent="0.3">
      <c r="B97">
        <f t="shared" si="2"/>
        <v>2018</v>
      </c>
      <c r="C97">
        <f t="shared" si="3"/>
        <v>2</v>
      </c>
      <c r="D97">
        <f ca="1">'New Series'!H97/'New Series'!$H$84*100</f>
        <v>104.37156680252299</v>
      </c>
    </row>
    <row r="98" spans="2:4" x14ac:dyDescent="0.3">
      <c r="B98">
        <f t="shared" si="2"/>
        <v>2018</v>
      </c>
      <c r="C98">
        <f t="shared" si="3"/>
        <v>3</v>
      </c>
      <c r="D98">
        <f ca="1">'New Series'!H98/'New Series'!$H$84*100</f>
        <v>106.86563525696499</v>
      </c>
    </row>
    <row r="99" spans="2:4" x14ac:dyDescent="0.3">
      <c r="B99">
        <f t="shared" si="2"/>
        <v>2018</v>
      </c>
      <c r="C99">
        <f t="shared" si="3"/>
        <v>4</v>
      </c>
      <c r="D99">
        <f ca="1">'New Series'!H99/'New Series'!$H$84*100</f>
        <v>108.73796766526871</v>
      </c>
    </row>
    <row r="100" spans="2:4" x14ac:dyDescent="0.3">
      <c r="B100">
        <f t="shared" si="2"/>
        <v>2019</v>
      </c>
      <c r="C100">
        <f t="shared" si="3"/>
        <v>1</v>
      </c>
      <c r="D100">
        <f ca="1">'New Series'!H100/'New Series'!$H$84*100</f>
        <v>107.62887753582646</v>
      </c>
    </row>
    <row r="101" spans="2:4" x14ac:dyDescent="0.3">
      <c r="B101">
        <f t="shared" si="2"/>
        <v>2019</v>
      </c>
      <c r="C101">
        <f t="shared" si="3"/>
        <v>2</v>
      </c>
      <c r="D101">
        <f ca="1">'New Series'!H101/'New Series'!$H$84*100</f>
        <v>108.36696540204687</v>
      </c>
    </row>
    <row r="102" spans="2:4" x14ac:dyDescent="0.3">
      <c r="B102">
        <f t="shared" si="2"/>
        <v>2019</v>
      </c>
      <c r="C102">
        <f t="shared" si="3"/>
        <v>3</v>
      </c>
      <c r="D102">
        <f ca="1">'New Series'!H102/'New Series'!$H$84*100</f>
        <v>109.23356024076656</v>
      </c>
    </row>
    <row r="103" spans="2:4" x14ac:dyDescent="0.3">
      <c r="B103">
        <f t="shared" si="2"/>
        <v>2019</v>
      </c>
      <c r="C103">
        <f t="shared" si="3"/>
        <v>4</v>
      </c>
      <c r="D103">
        <f ca="1">'New Series'!H103/'New Series'!$H$84*100</f>
        <v>109.10282482365743</v>
      </c>
    </row>
    <row r="104" spans="2:4" x14ac:dyDescent="0.3">
      <c r="B104">
        <f t="shared" si="2"/>
        <v>2020</v>
      </c>
      <c r="C104">
        <f t="shared" si="3"/>
        <v>1</v>
      </c>
      <c r="D104">
        <f ca="1">'New Series'!H104/'New Series'!$H$84*100</f>
        <v>110.17541573153589</v>
      </c>
    </row>
    <row r="105" spans="2:4" x14ac:dyDescent="0.3">
      <c r="B105">
        <f t="shared" si="2"/>
        <v>2020</v>
      </c>
      <c r="C105">
        <f t="shared" si="3"/>
        <v>2</v>
      </c>
      <c r="D105">
        <f ca="1">'New Series'!H105/'New Series'!$H$84*100</f>
        <v>113.54637713993989</v>
      </c>
    </row>
    <row r="106" spans="2:4" x14ac:dyDescent="0.3">
      <c r="B106">
        <f t="shared" si="2"/>
        <v>2020</v>
      </c>
      <c r="C106">
        <f t="shared" si="3"/>
        <v>3</v>
      </c>
      <c r="D106">
        <f ca="1">'New Series'!H106/'New Series'!$H$84*100</f>
        <v>109.89689391962133</v>
      </c>
    </row>
    <row r="107" spans="2:4" x14ac:dyDescent="0.3">
      <c r="B107">
        <f t="shared" si="2"/>
        <v>2020</v>
      </c>
      <c r="C107">
        <f t="shared" si="3"/>
        <v>4</v>
      </c>
      <c r="D107">
        <f ca="1">'New Series'!H107/'New Series'!$H$84*100</f>
        <v>107.0810178049348</v>
      </c>
    </row>
    <row r="108" spans="2:4" x14ac:dyDescent="0.3">
      <c r="B108">
        <f t="shared" si="2"/>
        <v>2021</v>
      </c>
      <c r="C108">
        <f t="shared" si="3"/>
        <v>1</v>
      </c>
      <c r="D108">
        <f ca="1">'New Series'!H108/'New Series'!$H$84*100</f>
        <v>105.54048729330754</v>
      </c>
    </row>
    <row r="109" spans="2:4" x14ac:dyDescent="0.3">
      <c r="B109">
        <f t="shared" si="2"/>
        <v>2021</v>
      </c>
      <c r="C109">
        <f t="shared" si="3"/>
        <v>2</v>
      </c>
      <c r="D109">
        <f ca="1">'New Series'!H109/'New Series'!$H$84*100</f>
        <v>106.23647106212735</v>
      </c>
    </row>
    <row r="110" spans="2:4" x14ac:dyDescent="0.3">
      <c r="B110">
        <f t="shared" si="2"/>
        <v>2021</v>
      </c>
      <c r="C110">
        <f t="shared" si="3"/>
        <v>3</v>
      </c>
      <c r="D110">
        <f ca="1">'New Series'!H110/'New Series'!$H$84*100</f>
        <v>108.28613363847266</v>
      </c>
    </row>
    <row r="111" spans="2:4" x14ac:dyDescent="0.3">
      <c r="B111">
        <f t="shared" si="2"/>
        <v>2021</v>
      </c>
      <c r="C111">
        <f t="shared" si="3"/>
        <v>4</v>
      </c>
      <c r="D111">
        <f ca="1">'New Series'!H111/'New Series'!$H$84*100</f>
        <v>110.59304651000252</v>
      </c>
    </row>
    <row r="112" spans="2:4" x14ac:dyDescent="0.3">
      <c r="B112">
        <f t="shared" si="2"/>
        <v>2022</v>
      </c>
      <c r="C112">
        <f t="shared" si="3"/>
        <v>1</v>
      </c>
      <c r="D112">
        <f ca="1">'New Series'!H112/'New Series'!$H$84*100</f>
        <v>111.61715186546135</v>
      </c>
    </row>
    <row r="113" spans="2:4" x14ac:dyDescent="0.3">
      <c r="B113">
        <f t="shared" si="2"/>
        <v>2022</v>
      </c>
      <c r="C113">
        <f t="shared" si="3"/>
        <v>2</v>
      </c>
      <c r="D113">
        <f ca="1">'New Series'!H113/'New Series'!$H$84*100</f>
        <v>115.21757554005173</v>
      </c>
    </row>
    <row r="114" spans="2:4" x14ac:dyDescent="0.3">
      <c r="B114">
        <f t="shared" si="2"/>
        <v>2022</v>
      </c>
      <c r="C114">
        <f t="shared" si="3"/>
        <v>3</v>
      </c>
      <c r="D114">
        <f ca="1">'New Series'!H114/'New Series'!$H$84*100</f>
        <v>119.30643375593873</v>
      </c>
    </row>
    <row r="115" spans="2:4" x14ac:dyDescent="0.3">
      <c r="B115">
        <f t="shared" si="2"/>
        <v>2022</v>
      </c>
      <c r="C115">
        <f t="shared" si="3"/>
        <v>4</v>
      </c>
      <c r="D115">
        <f ca="1">'New Series'!H115/'New Series'!$H$84*100</f>
        <v>120.10458833368729</v>
      </c>
    </row>
  </sheetData>
  <mergeCells count="1">
    <mergeCell ref="B1:H1"/>
  </mergeCells>
  <phoneticPr fontId="1" type="noConversion"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9B67A-69BB-4B88-9869-5A16CAE5F708}">
  <dimension ref="A1:J350"/>
  <sheetViews>
    <sheetView topLeftCell="A72" zoomScaleNormal="100" workbookViewId="0">
      <selection activeCell="J3" sqref="J3"/>
    </sheetView>
  </sheetViews>
  <sheetFormatPr defaultRowHeight="14.4" x14ac:dyDescent="0.3"/>
  <cols>
    <col min="2" max="2" width="9.6640625" customWidth="1"/>
    <col min="4" max="4" width="36.88671875" bestFit="1" customWidth="1"/>
    <col min="6" max="6" width="10.77734375" bestFit="1" customWidth="1"/>
    <col min="8" max="8" width="30.33203125" bestFit="1" customWidth="1"/>
  </cols>
  <sheetData>
    <row r="1" spans="3:10" x14ac:dyDescent="0.3">
      <c r="C1" s="14" t="s">
        <v>209</v>
      </c>
      <c r="D1" s="14"/>
      <c r="E1" s="14"/>
      <c r="F1" s="14"/>
      <c r="G1" s="14"/>
      <c r="H1" s="14"/>
      <c r="I1" s="14"/>
      <c r="J1" s="14"/>
    </row>
    <row r="2" spans="3:10" ht="15" thickBot="1" x14ac:dyDescent="0.35"/>
    <row r="3" spans="3:10" ht="15" thickBot="1" x14ac:dyDescent="0.35">
      <c r="C3" s="4" t="s">
        <v>1</v>
      </c>
      <c r="D3" s="5" t="s">
        <v>9</v>
      </c>
      <c r="F3" s="6" t="s">
        <v>0</v>
      </c>
      <c r="G3" s="7" t="s">
        <v>5</v>
      </c>
      <c r="H3" s="7" t="s">
        <v>10</v>
      </c>
      <c r="I3" s="7" t="s">
        <v>206</v>
      </c>
      <c r="J3" s="5" t="s">
        <v>205</v>
      </c>
    </row>
    <row r="4" spans="3:10" x14ac:dyDescent="0.3">
      <c r="C4" s="1">
        <v>34730</v>
      </c>
      <c r="D4">
        <v>93.546418464197401</v>
      </c>
      <c r="F4">
        <v>1995</v>
      </c>
      <c r="G4">
        <v>1</v>
      </c>
      <c r="H4">
        <f ca="1">AVERAGE(INDIRECT(I4):INDIRECT(J4))</f>
        <v>92.619196687783258</v>
      </c>
      <c r="I4" t="s">
        <v>11</v>
      </c>
      <c r="J4" t="s">
        <v>12</v>
      </c>
    </row>
    <row r="5" spans="3:10" x14ac:dyDescent="0.3">
      <c r="C5" s="1">
        <v>34758</v>
      </c>
      <c r="D5">
        <v>92.718870594490397</v>
      </c>
      <c r="F5">
        <v>1995</v>
      </c>
      <c r="G5">
        <v>2</v>
      </c>
      <c r="H5">
        <f ca="1">AVERAGE(INDIRECT(I5):INDIRECT(J5))</f>
        <v>88.103924505841405</v>
      </c>
      <c r="I5" t="s">
        <v>13</v>
      </c>
      <c r="J5" t="s">
        <v>14</v>
      </c>
    </row>
    <row r="6" spans="3:10" x14ac:dyDescent="0.3">
      <c r="C6" s="1">
        <v>34789</v>
      </c>
      <c r="D6">
        <v>91.592301004662005</v>
      </c>
      <c r="F6">
        <v>1995</v>
      </c>
      <c r="G6">
        <v>3</v>
      </c>
      <c r="H6">
        <f ca="1">AVERAGE(INDIRECT(I6):INDIRECT(J6))</f>
        <v>89.146505821247004</v>
      </c>
      <c r="I6" t="s">
        <v>15</v>
      </c>
      <c r="J6" t="s">
        <v>109</v>
      </c>
    </row>
    <row r="7" spans="3:10" x14ac:dyDescent="0.3">
      <c r="C7" s="1">
        <v>34819</v>
      </c>
      <c r="D7">
        <v>88.468925989711906</v>
      </c>
      <c r="F7">
        <v>1995</v>
      </c>
      <c r="G7">
        <v>4</v>
      </c>
      <c r="H7">
        <f ca="1">AVERAGE(INDIRECT(I7):INDIRECT(J7))</f>
        <v>91.01850966953991</v>
      </c>
      <c r="I7" t="s">
        <v>16</v>
      </c>
      <c r="J7" t="s">
        <v>110</v>
      </c>
    </row>
    <row r="8" spans="3:10" x14ac:dyDescent="0.3">
      <c r="C8" s="1">
        <v>34850</v>
      </c>
      <c r="D8">
        <v>87.958360976527402</v>
      </c>
      <c r="F8">
        <f>F4+1</f>
        <v>1996</v>
      </c>
      <c r="G8">
        <f>G4</f>
        <v>1</v>
      </c>
      <c r="H8">
        <f ca="1">AVERAGE(INDIRECT(I8):INDIRECT(J8))</f>
        <v>92.35389783946512</v>
      </c>
      <c r="I8" t="s">
        <v>17</v>
      </c>
      <c r="J8" t="s">
        <v>111</v>
      </c>
    </row>
    <row r="9" spans="3:10" x14ac:dyDescent="0.3">
      <c r="C9" s="1">
        <v>34880</v>
      </c>
      <c r="D9">
        <v>87.884486551284894</v>
      </c>
      <c r="F9">
        <f t="shared" ref="F9:F72" si="0">F5+1</f>
        <v>1996</v>
      </c>
      <c r="G9">
        <f t="shared" ref="G9:G72" si="1">G5</f>
        <v>2</v>
      </c>
      <c r="H9">
        <f ca="1">AVERAGE(INDIRECT(I9):INDIRECT(J9))</f>
        <v>92.61133458678573</v>
      </c>
      <c r="I9" t="s">
        <v>18</v>
      </c>
      <c r="J9" t="s">
        <v>112</v>
      </c>
    </row>
    <row r="10" spans="3:10" x14ac:dyDescent="0.3">
      <c r="C10" s="1">
        <v>34911</v>
      </c>
      <c r="D10">
        <v>87.600517442691995</v>
      </c>
      <c r="F10">
        <f t="shared" si="0"/>
        <v>1996</v>
      </c>
      <c r="G10">
        <f t="shared" si="1"/>
        <v>3</v>
      </c>
      <c r="H10">
        <f ca="1">AVERAGE(INDIRECT(I10):INDIRECT(J10))</f>
        <v>92.325212369847407</v>
      </c>
      <c r="I10" t="s">
        <v>19</v>
      </c>
      <c r="J10" t="s">
        <v>113</v>
      </c>
    </row>
    <row r="11" spans="3:10" x14ac:dyDescent="0.3">
      <c r="C11" s="1">
        <v>34942</v>
      </c>
      <c r="D11">
        <v>89.470863635088506</v>
      </c>
      <c r="F11">
        <f t="shared" si="0"/>
        <v>1996</v>
      </c>
      <c r="G11">
        <f t="shared" si="1"/>
        <v>4</v>
      </c>
      <c r="H11">
        <f ca="1">AVERAGE(INDIRECT(I11):INDIRECT(J11))</f>
        <v>92.680028541281288</v>
      </c>
      <c r="I11" t="s">
        <v>20</v>
      </c>
      <c r="J11" t="s">
        <v>114</v>
      </c>
    </row>
    <row r="12" spans="3:10" x14ac:dyDescent="0.3">
      <c r="C12" s="1">
        <v>34972</v>
      </c>
      <c r="D12">
        <v>90.368136385960497</v>
      </c>
      <c r="F12">
        <f t="shared" si="0"/>
        <v>1997</v>
      </c>
      <c r="G12">
        <f t="shared" si="1"/>
        <v>1</v>
      </c>
      <c r="H12">
        <f ca="1">AVERAGE(INDIRECT(I12):INDIRECT(J12))</f>
        <v>95.166722239094042</v>
      </c>
      <c r="I12" t="s">
        <v>21</v>
      </c>
      <c r="J12" t="s">
        <v>115</v>
      </c>
    </row>
    <row r="13" spans="3:10" x14ac:dyDescent="0.3">
      <c r="C13" s="1">
        <v>35003</v>
      </c>
      <c r="D13">
        <v>90.193529466533604</v>
      </c>
      <c r="F13">
        <f t="shared" si="0"/>
        <v>1997</v>
      </c>
      <c r="G13">
        <f t="shared" si="1"/>
        <v>2</v>
      </c>
      <c r="H13">
        <f ca="1">AVERAGE(INDIRECT(I13):INDIRECT(J13))</f>
        <v>95.681604323301826</v>
      </c>
      <c r="I13" t="s">
        <v>22</v>
      </c>
      <c r="J13" t="s">
        <v>116</v>
      </c>
    </row>
    <row r="14" spans="3:10" x14ac:dyDescent="0.3">
      <c r="C14" s="1">
        <v>35033</v>
      </c>
      <c r="D14">
        <v>91.196554312077893</v>
      </c>
      <c r="F14">
        <f t="shared" si="0"/>
        <v>1997</v>
      </c>
      <c r="G14">
        <f t="shared" si="1"/>
        <v>3</v>
      </c>
      <c r="H14">
        <f ca="1">AVERAGE(INDIRECT(I14):INDIRECT(J14))</f>
        <v>96.90510117553373</v>
      </c>
      <c r="I14" t="s">
        <v>23</v>
      </c>
      <c r="J14" t="s">
        <v>117</v>
      </c>
    </row>
    <row r="15" spans="3:10" x14ac:dyDescent="0.3">
      <c r="C15" s="1">
        <v>35064</v>
      </c>
      <c r="D15">
        <v>91.665445230008203</v>
      </c>
      <c r="F15">
        <f t="shared" si="0"/>
        <v>1997</v>
      </c>
      <c r="G15">
        <f t="shared" si="1"/>
        <v>4</v>
      </c>
      <c r="H15">
        <f ca="1">AVERAGE(INDIRECT(I15):INDIRECT(J15))</f>
        <v>100.23034771421163</v>
      </c>
      <c r="I15" t="s">
        <v>24</v>
      </c>
      <c r="J15" t="s">
        <v>118</v>
      </c>
    </row>
    <row r="16" spans="3:10" x14ac:dyDescent="0.3">
      <c r="C16" s="1">
        <v>35095</v>
      </c>
      <c r="D16">
        <v>92.459364759090406</v>
      </c>
      <c r="F16">
        <f t="shared" si="0"/>
        <v>1998</v>
      </c>
      <c r="G16">
        <f t="shared" si="1"/>
        <v>1</v>
      </c>
      <c r="H16">
        <f ca="1">AVERAGE(INDIRECT(I16):INDIRECT(J16))</f>
        <v>104.35517973868934</v>
      </c>
      <c r="I16" t="s">
        <v>25</v>
      </c>
      <c r="J16" t="s">
        <v>119</v>
      </c>
    </row>
    <row r="17" spans="3:10" x14ac:dyDescent="0.3">
      <c r="C17" s="1">
        <v>35124</v>
      </c>
      <c r="D17">
        <v>92.392232649262695</v>
      </c>
      <c r="F17">
        <f t="shared" si="0"/>
        <v>1998</v>
      </c>
      <c r="G17">
        <f t="shared" si="1"/>
        <v>2</v>
      </c>
      <c r="H17">
        <f ca="1">AVERAGE(INDIRECT(I17):INDIRECT(J17))</f>
        <v>104.40752487314967</v>
      </c>
      <c r="I17" t="s">
        <v>26</v>
      </c>
      <c r="J17" t="s">
        <v>120</v>
      </c>
    </row>
    <row r="18" spans="3:10" x14ac:dyDescent="0.3">
      <c r="C18" s="1">
        <v>35155</v>
      </c>
      <c r="D18">
        <v>92.210096110042301</v>
      </c>
      <c r="F18">
        <f t="shared" si="0"/>
        <v>1998</v>
      </c>
      <c r="G18">
        <f t="shared" si="1"/>
        <v>3</v>
      </c>
      <c r="H18">
        <f ca="1">AVERAGE(INDIRECT(I18):INDIRECT(J18))</f>
        <v>106.97978732428567</v>
      </c>
      <c r="I18" t="s">
        <v>27</v>
      </c>
      <c r="J18" t="s">
        <v>121</v>
      </c>
    </row>
    <row r="19" spans="3:10" x14ac:dyDescent="0.3">
      <c r="C19" s="1">
        <v>35185</v>
      </c>
      <c r="D19">
        <v>92.356305990958404</v>
      </c>
      <c r="F19">
        <f t="shared" si="0"/>
        <v>1998</v>
      </c>
      <c r="G19">
        <f t="shared" si="1"/>
        <v>4</v>
      </c>
      <c r="H19">
        <f ca="1">AVERAGE(INDIRECT(I19):INDIRECT(J19))</f>
        <v>103.37727020922766</v>
      </c>
      <c r="I19" t="s">
        <v>28</v>
      </c>
      <c r="J19" t="s">
        <v>122</v>
      </c>
    </row>
    <row r="20" spans="3:10" x14ac:dyDescent="0.3">
      <c r="C20" s="1">
        <v>35216</v>
      </c>
      <c r="D20">
        <v>92.601868236890496</v>
      </c>
      <c r="F20">
        <f t="shared" si="0"/>
        <v>1999</v>
      </c>
      <c r="G20">
        <f t="shared" si="1"/>
        <v>1</v>
      </c>
      <c r="H20">
        <f ca="1">AVERAGE(INDIRECT(I20):INDIRECT(J20))</f>
        <v>103.95924905511966</v>
      </c>
      <c r="I20" t="s">
        <v>29</v>
      </c>
      <c r="J20" t="s">
        <v>123</v>
      </c>
    </row>
    <row r="21" spans="3:10" x14ac:dyDescent="0.3">
      <c r="C21" s="1">
        <v>35246</v>
      </c>
      <c r="D21">
        <v>92.875829532508305</v>
      </c>
      <c r="F21">
        <f t="shared" si="0"/>
        <v>1999</v>
      </c>
      <c r="G21">
        <f t="shared" si="1"/>
        <v>2</v>
      </c>
      <c r="H21">
        <f ca="1">AVERAGE(INDIRECT(I21):INDIRECT(J21))</f>
        <v>104.73967555675866</v>
      </c>
      <c r="I21" t="s">
        <v>30</v>
      </c>
      <c r="J21" t="s">
        <v>124</v>
      </c>
    </row>
    <row r="22" spans="3:10" x14ac:dyDescent="0.3">
      <c r="C22" s="1">
        <v>35277</v>
      </c>
      <c r="D22">
        <v>92.621386466826095</v>
      </c>
      <c r="F22">
        <f t="shared" si="0"/>
        <v>1999</v>
      </c>
      <c r="G22">
        <f t="shared" si="1"/>
        <v>3</v>
      </c>
      <c r="H22">
        <f ca="1">AVERAGE(INDIRECT(I22):INDIRECT(J22))</f>
        <v>104.44185399232067</v>
      </c>
      <c r="I22" t="s">
        <v>31</v>
      </c>
      <c r="J22" t="s">
        <v>125</v>
      </c>
    </row>
    <row r="23" spans="3:10" x14ac:dyDescent="0.3">
      <c r="C23" s="1">
        <v>35308</v>
      </c>
      <c r="D23">
        <v>91.962623300659004</v>
      </c>
      <c r="F23">
        <f t="shared" si="0"/>
        <v>1999</v>
      </c>
      <c r="G23">
        <f t="shared" si="1"/>
        <v>4</v>
      </c>
      <c r="H23">
        <f ca="1">AVERAGE(INDIRECT(I23):INDIRECT(J23))</f>
        <v>103.54315532663666</v>
      </c>
      <c r="I23" t="s">
        <v>32</v>
      </c>
      <c r="J23" t="s">
        <v>126</v>
      </c>
    </row>
    <row r="24" spans="3:10" x14ac:dyDescent="0.3">
      <c r="C24" s="1">
        <v>35338</v>
      </c>
      <c r="D24">
        <v>92.391627342057106</v>
      </c>
      <c r="F24">
        <f t="shared" si="0"/>
        <v>2000</v>
      </c>
      <c r="G24">
        <f t="shared" si="1"/>
        <v>1</v>
      </c>
      <c r="H24">
        <f ca="1">AVERAGE(INDIRECT(I24):INDIRECT(J24))</f>
        <v>104.674911780421</v>
      </c>
      <c r="I24" t="s">
        <v>33</v>
      </c>
      <c r="J24" t="s">
        <v>127</v>
      </c>
    </row>
    <row r="25" spans="3:10" x14ac:dyDescent="0.3">
      <c r="C25" s="1">
        <v>35369</v>
      </c>
      <c r="D25">
        <v>92.734532124320097</v>
      </c>
      <c r="F25">
        <f t="shared" si="0"/>
        <v>2000</v>
      </c>
      <c r="G25">
        <f t="shared" si="1"/>
        <v>2</v>
      </c>
      <c r="H25">
        <f ca="1">AVERAGE(INDIRECT(I25):INDIRECT(J25))</f>
        <v>107.38153329040966</v>
      </c>
      <c r="I25" t="s">
        <v>34</v>
      </c>
      <c r="J25" t="s">
        <v>128</v>
      </c>
    </row>
    <row r="26" spans="3:10" x14ac:dyDescent="0.3">
      <c r="C26" s="1">
        <v>35399</v>
      </c>
      <c r="D26">
        <v>92.242302844168705</v>
      </c>
      <c r="F26">
        <f t="shared" si="0"/>
        <v>2000</v>
      </c>
      <c r="G26">
        <f t="shared" si="1"/>
        <v>3</v>
      </c>
      <c r="H26">
        <f ca="1">AVERAGE(INDIRECT(I26):INDIRECT(J26))</f>
        <v>108.58252823099633</v>
      </c>
      <c r="I26" t="s">
        <v>35</v>
      </c>
      <c r="J26" t="s">
        <v>129</v>
      </c>
    </row>
    <row r="27" spans="3:10" x14ac:dyDescent="0.3">
      <c r="C27" s="1">
        <v>35430</v>
      </c>
      <c r="D27">
        <v>93.063250655355105</v>
      </c>
      <c r="F27">
        <f t="shared" si="0"/>
        <v>2000</v>
      </c>
      <c r="G27">
        <f t="shared" si="1"/>
        <v>4</v>
      </c>
      <c r="H27">
        <f ca="1">AVERAGE(INDIRECT(I27):INDIRECT(J27))</f>
        <v>111.45745658753434</v>
      </c>
      <c r="I27" t="s">
        <v>36</v>
      </c>
      <c r="J27" t="s">
        <v>130</v>
      </c>
    </row>
    <row r="28" spans="3:10" x14ac:dyDescent="0.3">
      <c r="C28" s="1">
        <v>35461</v>
      </c>
      <c r="D28">
        <v>93.855604936655496</v>
      </c>
      <c r="F28">
        <f t="shared" si="0"/>
        <v>2001</v>
      </c>
      <c r="G28">
        <f t="shared" si="1"/>
        <v>1</v>
      </c>
      <c r="H28">
        <f ca="1">AVERAGE(INDIRECT(I28):INDIRECT(J28))</f>
        <v>112.46438678179099</v>
      </c>
      <c r="I28" t="s">
        <v>37</v>
      </c>
      <c r="J28" t="s">
        <v>131</v>
      </c>
    </row>
    <row r="29" spans="3:10" x14ac:dyDescent="0.3">
      <c r="C29" s="1">
        <v>35489</v>
      </c>
      <c r="D29">
        <v>95.456386141256999</v>
      </c>
      <c r="F29">
        <f t="shared" si="0"/>
        <v>2001</v>
      </c>
      <c r="G29">
        <f t="shared" si="1"/>
        <v>2</v>
      </c>
      <c r="H29">
        <f ca="1">AVERAGE(INDIRECT(I29):INDIRECT(J29))</f>
        <v>114.57994414208234</v>
      </c>
      <c r="I29" t="s">
        <v>38</v>
      </c>
      <c r="J29" t="s">
        <v>132</v>
      </c>
    </row>
    <row r="30" spans="3:10" x14ac:dyDescent="0.3">
      <c r="C30" s="1">
        <v>35520</v>
      </c>
      <c r="D30">
        <v>96.188175639369604</v>
      </c>
      <c r="F30">
        <f t="shared" si="0"/>
        <v>2001</v>
      </c>
      <c r="G30">
        <f t="shared" si="1"/>
        <v>3</v>
      </c>
      <c r="H30">
        <f ca="1">AVERAGE(INDIRECT(I30):INDIRECT(J30))</f>
        <v>114.17893717262568</v>
      </c>
      <c r="I30" t="s">
        <v>39</v>
      </c>
      <c r="J30" t="s">
        <v>133</v>
      </c>
    </row>
    <row r="31" spans="3:10" x14ac:dyDescent="0.3">
      <c r="C31" s="1">
        <v>35550</v>
      </c>
      <c r="D31">
        <v>96.608945070874796</v>
      </c>
      <c r="F31">
        <f t="shared" si="0"/>
        <v>2001</v>
      </c>
      <c r="G31">
        <f t="shared" si="1"/>
        <v>4</v>
      </c>
      <c r="H31">
        <f ca="1">AVERAGE(INDIRECT(I31):INDIRECT(J31))</f>
        <v>114.64176733584499</v>
      </c>
      <c r="I31" t="s">
        <v>40</v>
      </c>
      <c r="J31" t="s">
        <v>134</v>
      </c>
    </row>
    <row r="32" spans="3:10" x14ac:dyDescent="0.3">
      <c r="C32" s="1">
        <v>35581</v>
      </c>
      <c r="D32">
        <v>95.449504637838601</v>
      </c>
      <c r="F32">
        <f t="shared" si="0"/>
        <v>2002</v>
      </c>
      <c r="G32">
        <f t="shared" si="1"/>
        <v>1</v>
      </c>
      <c r="H32">
        <f ca="1">AVERAGE(INDIRECT(I32):INDIRECT(J32))</f>
        <v>116.16673982325733</v>
      </c>
      <c r="I32" t="s">
        <v>41</v>
      </c>
      <c r="J32" t="s">
        <v>135</v>
      </c>
    </row>
    <row r="33" spans="3:10" x14ac:dyDescent="0.3">
      <c r="C33" s="1">
        <v>35611</v>
      </c>
      <c r="D33">
        <v>94.986363261192096</v>
      </c>
      <c r="F33">
        <f t="shared" si="0"/>
        <v>2002</v>
      </c>
      <c r="G33">
        <f t="shared" si="1"/>
        <v>2</v>
      </c>
      <c r="H33">
        <f ca="1">AVERAGE(INDIRECT(I33):INDIRECT(J33))</f>
        <v>114.22509425917299</v>
      </c>
      <c r="I33" t="s">
        <v>42</v>
      </c>
      <c r="J33" t="s">
        <v>136</v>
      </c>
    </row>
    <row r="34" spans="3:10" x14ac:dyDescent="0.3">
      <c r="C34" s="1">
        <v>35642</v>
      </c>
      <c r="D34">
        <v>95.760127193164195</v>
      </c>
      <c r="F34">
        <f t="shared" si="0"/>
        <v>2002</v>
      </c>
      <c r="G34">
        <f t="shared" si="1"/>
        <v>3</v>
      </c>
      <c r="H34">
        <f ca="1">AVERAGE(INDIRECT(I34):INDIRECT(J34))</f>
        <v>112.31535142697702</v>
      </c>
      <c r="I34" t="s">
        <v>43</v>
      </c>
      <c r="J34" t="s">
        <v>137</v>
      </c>
    </row>
    <row r="35" spans="3:10" x14ac:dyDescent="0.3">
      <c r="C35" s="1">
        <v>35673</v>
      </c>
      <c r="D35">
        <v>97.332447072646403</v>
      </c>
      <c r="F35">
        <f t="shared" si="0"/>
        <v>2002</v>
      </c>
      <c r="G35">
        <f t="shared" si="1"/>
        <v>4</v>
      </c>
      <c r="H35">
        <f ca="1">AVERAGE(INDIRECT(I35):INDIRECT(J35))</f>
        <v>113.05273502425099</v>
      </c>
      <c r="I35" t="s">
        <v>44</v>
      </c>
      <c r="J35" t="s">
        <v>138</v>
      </c>
    </row>
    <row r="36" spans="3:10" x14ac:dyDescent="0.3">
      <c r="C36" s="1">
        <v>35703</v>
      </c>
      <c r="D36">
        <v>97.622729260790607</v>
      </c>
      <c r="F36">
        <f t="shared" si="0"/>
        <v>2003</v>
      </c>
      <c r="G36">
        <f t="shared" si="1"/>
        <v>1</v>
      </c>
      <c r="H36">
        <f ca="1">AVERAGE(INDIRECT(I36):INDIRECT(J36))</f>
        <v>110.75872347069168</v>
      </c>
      <c r="I36" t="s">
        <v>45</v>
      </c>
      <c r="J36" t="s">
        <v>139</v>
      </c>
    </row>
    <row r="37" spans="3:10" x14ac:dyDescent="0.3">
      <c r="C37" s="1">
        <v>35734</v>
      </c>
      <c r="D37">
        <v>98.052405481576898</v>
      </c>
      <c r="F37">
        <f t="shared" si="0"/>
        <v>2003</v>
      </c>
      <c r="G37">
        <f t="shared" si="1"/>
        <v>2</v>
      </c>
      <c r="H37">
        <f ca="1">AVERAGE(INDIRECT(I37):INDIRECT(J37))</f>
        <v>106.32862113903333</v>
      </c>
      <c r="I37" t="s">
        <v>46</v>
      </c>
      <c r="J37" t="s">
        <v>140</v>
      </c>
    </row>
    <row r="38" spans="3:10" x14ac:dyDescent="0.3">
      <c r="C38" s="1">
        <v>35764</v>
      </c>
      <c r="D38">
        <v>99.610902232086005</v>
      </c>
      <c r="F38">
        <f t="shared" si="0"/>
        <v>2003</v>
      </c>
      <c r="G38">
        <f t="shared" si="1"/>
        <v>3</v>
      </c>
      <c r="H38">
        <f ca="1">AVERAGE(INDIRECT(I38):INDIRECT(J38))</f>
        <v>106.67030505063566</v>
      </c>
      <c r="I38" t="s">
        <v>47</v>
      </c>
      <c r="J38" t="s">
        <v>141</v>
      </c>
    </row>
    <row r="39" spans="3:10" x14ac:dyDescent="0.3">
      <c r="C39" s="1">
        <v>35795</v>
      </c>
      <c r="D39">
        <v>103.02773542897199</v>
      </c>
      <c r="F39">
        <f t="shared" si="0"/>
        <v>2003</v>
      </c>
      <c r="G39">
        <f t="shared" si="1"/>
        <v>4</v>
      </c>
      <c r="H39">
        <f ca="1">AVERAGE(INDIRECT(I39):INDIRECT(J39))</f>
        <v>103.21140559759435</v>
      </c>
      <c r="I39" t="s">
        <v>48</v>
      </c>
      <c r="J39" t="s">
        <v>142</v>
      </c>
    </row>
    <row r="40" spans="3:10" x14ac:dyDescent="0.3">
      <c r="C40" s="1">
        <v>35826</v>
      </c>
      <c r="D40">
        <v>105.598451002019</v>
      </c>
      <c r="F40">
        <f t="shared" si="0"/>
        <v>2004</v>
      </c>
      <c r="G40">
        <f t="shared" si="1"/>
        <v>1</v>
      </c>
      <c r="H40">
        <f ca="1">AVERAGE(INDIRECT(I40):INDIRECT(J40))</f>
        <v>101.22916640245667</v>
      </c>
      <c r="I40" t="s">
        <v>49</v>
      </c>
      <c r="J40" t="s">
        <v>143</v>
      </c>
    </row>
    <row r="41" spans="3:10" x14ac:dyDescent="0.3">
      <c r="C41" s="1">
        <v>35854</v>
      </c>
      <c r="D41">
        <v>103.995889198822</v>
      </c>
      <c r="E41" s="3"/>
      <c r="F41">
        <f t="shared" si="0"/>
        <v>2004</v>
      </c>
      <c r="G41">
        <f t="shared" si="1"/>
        <v>2</v>
      </c>
      <c r="H41">
        <f ca="1">AVERAGE(INDIRECT(I41):INDIRECT(J41))</f>
        <v>103.78321999651065</v>
      </c>
      <c r="I41" t="s">
        <v>50</v>
      </c>
      <c r="J41" t="s">
        <v>144</v>
      </c>
    </row>
    <row r="42" spans="3:10" x14ac:dyDescent="0.3">
      <c r="C42" s="1">
        <v>35885</v>
      </c>
      <c r="D42">
        <v>103.471199015227</v>
      </c>
      <c r="F42">
        <f t="shared" si="0"/>
        <v>2004</v>
      </c>
      <c r="G42">
        <f t="shared" si="1"/>
        <v>3</v>
      </c>
      <c r="H42">
        <f ca="1">AVERAGE(INDIRECT(I42):INDIRECT(J42))</f>
        <v>102.763746444525</v>
      </c>
      <c r="I42" t="s">
        <v>51</v>
      </c>
      <c r="J42" t="s">
        <v>145</v>
      </c>
    </row>
    <row r="43" spans="3:10" x14ac:dyDescent="0.3">
      <c r="C43" s="1">
        <v>35915</v>
      </c>
      <c r="D43">
        <v>103.273191338863</v>
      </c>
      <c r="F43">
        <f t="shared" si="0"/>
        <v>2004</v>
      </c>
      <c r="G43">
        <f t="shared" si="1"/>
        <v>4</v>
      </c>
      <c r="H43">
        <f ca="1">AVERAGE(INDIRECT(I43):INDIRECT(J43))</f>
        <v>99.192750872859122</v>
      </c>
      <c r="I43" t="s">
        <v>52</v>
      </c>
      <c r="J43" t="s">
        <v>146</v>
      </c>
    </row>
    <row r="44" spans="3:10" x14ac:dyDescent="0.3">
      <c r="C44" s="1">
        <v>35946</v>
      </c>
      <c r="D44">
        <v>103.99220350244001</v>
      </c>
      <c r="F44">
        <f t="shared" si="0"/>
        <v>2005</v>
      </c>
      <c r="G44">
        <f t="shared" si="1"/>
        <v>1</v>
      </c>
      <c r="H44">
        <f ca="1">AVERAGE(INDIRECT(I44):INDIRECT(J44))</f>
        <v>98.164621985924796</v>
      </c>
      <c r="I44" t="s">
        <v>53</v>
      </c>
      <c r="J44" t="s">
        <v>147</v>
      </c>
    </row>
    <row r="45" spans="3:10" x14ac:dyDescent="0.3">
      <c r="C45" s="1">
        <v>35976</v>
      </c>
      <c r="D45">
        <v>105.957179778146</v>
      </c>
      <c r="F45">
        <f t="shared" si="0"/>
        <v>2005</v>
      </c>
      <c r="G45">
        <f t="shared" si="1"/>
        <v>2</v>
      </c>
      <c r="H45">
        <f ca="1">AVERAGE(INDIRECT(I45):INDIRECT(J45))</f>
        <v>99.51204187628997</v>
      </c>
      <c r="I45" t="s">
        <v>54</v>
      </c>
      <c r="J45" t="s">
        <v>148</v>
      </c>
    </row>
    <row r="46" spans="3:10" x14ac:dyDescent="0.3">
      <c r="C46" s="1">
        <v>36007</v>
      </c>
      <c r="D46">
        <v>106.298612765255</v>
      </c>
      <c r="F46">
        <f t="shared" si="0"/>
        <v>2005</v>
      </c>
      <c r="G46">
        <f t="shared" si="1"/>
        <v>3</v>
      </c>
      <c r="H46">
        <f ca="1">AVERAGE(INDIRECT(I46):INDIRECT(J46))</f>
        <v>100.61402460434833</v>
      </c>
      <c r="I46" t="s">
        <v>55</v>
      </c>
      <c r="J46" t="s">
        <v>149</v>
      </c>
    </row>
    <row r="47" spans="3:10" x14ac:dyDescent="0.3">
      <c r="C47" s="1">
        <v>36038</v>
      </c>
      <c r="D47">
        <v>108.11739105414701</v>
      </c>
      <c r="F47">
        <f t="shared" si="0"/>
        <v>2005</v>
      </c>
      <c r="G47">
        <f t="shared" si="1"/>
        <v>4</v>
      </c>
      <c r="H47">
        <f ca="1">AVERAGE(INDIRECT(I47):INDIRECT(J47))</f>
        <v>101.71560778814667</v>
      </c>
      <c r="I47" t="s">
        <v>56</v>
      </c>
      <c r="J47" t="s">
        <v>150</v>
      </c>
    </row>
    <row r="48" spans="3:10" x14ac:dyDescent="0.3">
      <c r="C48" s="1">
        <v>36068</v>
      </c>
      <c r="D48">
        <v>106.52335815345501</v>
      </c>
      <c r="F48">
        <f t="shared" si="0"/>
        <v>2006</v>
      </c>
      <c r="G48">
        <f t="shared" si="1"/>
        <v>1</v>
      </c>
      <c r="H48">
        <f ca="1">AVERAGE(INDIRECT(I48):INDIRECT(J48))</f>
        <v>100.26911598578334</v>
      </c>
      <c r="I48" t="s">
        <v>57</v>
      </c>
      <c r="J48" t="s">
        <v>151</v>
      </c>
    </row>
    <row r="49" spans="3:10" x14ac:dyDescent="0.3">
      <c r="C49" s="1">
        <v>36099</v>
      </c>
      <c r="D49">
        <v>103.76987928766999</v>
      </c>
      <c r="F49">
        <f t="shared" si="0"/>
        <v>2006</v>
      </c>
      <c r="G49">
        <f t="shared" si="1"/>
        <v>2</v>
      </c>
      <c r="H49">
        <f ca="1">AVERAGE(INDIRECT(I49):INDIRECT(J49))</f>
        <v>99.045313017480836</v>
      </c>
      <c r="I49" t="s">
        <v>58</v>
      </c>
      <c r="J49" t="s">
        <v>152</v>
      </c>
    </row>
    <row r="50" spans="3:10" x14ac:dyDescent="0.3">
      <c r="C50" s="1">
        <v>36129</v>
      </c>
      <c r="D50">
        <v>103.537680759799</v>
      </c>
      <c r="F50">
        <f t="shared" si="0"/>
        <v>2006</v>
      </c>
      <c r="G50">
        <f t="shared" si="1"/>
        <v>3</v>
      </c>
      <c r="H50">
        <f ca="1">AVERAGE(INDIRECT(I50):INDIRECT(J50))</f>
        <v>98.934269407692383</v>
      </c>
      <c r="I50" t="s">
        <v>59</v>
      </c>
      <c r="J50" t="s">
        <v>153</v>
      </c>
    </row>
    <row r="51" spans="3:10" x14ac:dyDescent="0.3">
      <c r="C51" s="1">
        <v>36160</v>
      </c>
      <c r="D51">
        <v>102.824250580214</v>
      </c>
      <c r="F51">
        <f t="shared" si="0"/>
        <v>2006</v>
      </c>
      <c r="G51">
        <f t="shared" si="1"/>
        <v>4</v>
      </c>
      <c r="H51">
        <f ca="1">AVERAGE(INDIRECT(I51):INDIRECT(J51))</f>
        <v>97.511430467774616</v>
      </c>
      <c r="I51" t="s">
        <v>60</v>
      </c>
      <c r="J51" t="s">
        <v>154</v>
      </c>
    </row>
    <row r="52" spans="3:10" x14ac:dyDescent="0.3">
      <c r="C52" s="1">
        <v>36191</v>
      </c>
      <c r="D52">
        <v>102.857609295914</v>
      </c>
      <c r="F52">
        <f t="shared" si="0"/>
        <v>2007</v>
      </c>
      <c r="G52">
        <f t="shared" si="1"/>
        <v>1</v>
      </c>
      <c r="H52">
        <f ca="1">AVERAGE(INDIRECT(I52):INDIRECT(J52))</f>
        <v>97.654870439190702</v>
      </c>
      <c r="I52" t="s">
        <v>61</v>
      </c>
      <c r="J52" t="s">
        <v>155</v>
      </c>
    </row>
    <row r="53" spans="3:10" x14ac:dyDescent="0.3">
      <c r="C53" s="1">
        <v>36219</v>
      </c>
      <c r="D53">
        <v>103.996516447508</v>
      </c>
      <c r="F53">
        <f t="shared" si="0"/>
        <v>2007</v>
      </c>
      <c r="G53">
        <f t="shared" si="1"/>
        <v>2</v>
      </c>
      <c r="H53">
        <f ca="1">AVERAGE(INDIRECT(I53):INDIRECT(J53))</f>
        <v>95.572334484382495</v>
      </c>
      <c r="I53" t="s">
        <v>62</v>
      </c>
      <c r="J53" t="s">
        <v>156</v>
      </c>
    </row>
    <row r="54" spans="3:10" x14ac:dyDescent="0.3">
      <c r="C54" s="1">
        <v>36250</v>
      </c>
      <c r="D54">
        <v>105.02362142193699</v>
      </c>
      <c r="F54">
        <f t="shared" si="0"/>
        <v>2007</v>
      </c>
      <c r="G54">
        <f t="shared" si="1"/>
        <v>3</v>
      </c>
      <c r="H54">
        <f ca="1">AVERAGE(INDIRECT(I54):INDIRECT(J54))</f>
        <v>93.576252465946212</v>
      </c>
      <c r="I54" t="s">
        <v>63</v>
      </c>
      <c r="J54" t="s">
        <v>157</v>
      </c>
    </row>
    <row r="55" spans="3:10" x14ac:dyDescent="0.3">
      <c r="C55" s="1">
        <v>36280</v>
      </c>
      <c r="D55">
        <v>104.78830429266399</v>
      </c>
      <c r="F55">
        <f t="shared" si="0"/>
        <v>2007</v>
      </c>
      <c r="G55">
        <f t="shared" si="1"/>
        <v>4</v>
      </c>
      <c r="H55">
        <f ca="1">AVERAGE(INDIRECT(I55):INDIRECT(J55))</f>
        <v>90.342170537217285</v>
      </c>
      <c r="I55" t="s">
        <v>64</v>
      </c>
      <c r="J55" t="s">
        <v>158</v>
      </c>
    </row>
    <row r="56" spans="3:10" x14ac:dyDescent="0.3">
      <c r="C56" s="1">
        <v>36311</v>
      </c>
      <c r="D56">
        <v>104.449079024542</v>
      </c>
      <c r="F56">
        <f t="shared" si="0"/>
        <v>2008</v>
      </c>
      <c r="G56">
        <f t="shared" si="1"/>
        <v>1</v>
      </c>
      <c r="H56">
        <f ca="1">AVERAGE(INDIRECT(I56):INDIRECT(J56))</f>
        <v>88.746844481417398</v>
      </c>
      <c r="I56" t="s">
        <v>65</v>
      </c>
      <c r="J56" t="s">
        <v>159</v>
      </c>
    </row>
    <row r="57" spans="3:10" x14ac:dyDescent="0.3">
      <c r="C57" s="1">
        <v>36341</v>
      </c>
      <c r="D57">
        <v>104.98164335307</v>
      </c>
      <c r="F57">
        <f t="shared" si="0"/>
        <v>2008</v>
      </c>
      <c r="G57">
        <f t="shared" si="1"/>
        <v>2</v>
      </c>
      <c r="H57">
        <f ca="1">AVERAGE(INDIRECT(I57):INDIRECT(J57))</f>
        <v>87.257886144278871</v>
      </c>
      <c r="I57" t="s">
        <v>66</v>
      </c>
      <c r="J57" t="s">
        <v>160</v>
      </c>
    </row>
    <row r="58" spans="3:10" x14ac:dyDescent="0.3">
      <c r="C58" s="1">
        <v>36372</v>
      </c>
      <c r="D58">
        <v>105.309184934022</v>
      </c>
      <c r="F58">
        <f t="shared" si="0"/>
        <v>2008</v>
      </c>
      <c r="G58">
        <f t="shared" si="1"/>
        <v>3</v>
      </c>
      <c r="H58">
        <f ca="1">AVERAGE(INDIRECT(I58):INDIRECT(J58))</f>
        <v>89.699896206237</v>
      </c>
      <c r="I58" t="s">
        <v>67</v>
      </c>
      <c r="J58" t="s">
        <v>161</v>
      </c>
    </row>
    <row r="59" spans="3:10" x14ac:dyDescent="0.3">
      <c r="C59" s="1">
        <v>36403</v>
      </c>
      <c r="D59">
        <v>104.265498014946</v>
      </c>
      <c r="F59">
        <f t="shared" si="0"/>
        <v>2008</v>
      </c>
      <c r="G59">
        <f t="shared" si="1"/>
        <v>4</v>
      </c>
      <c r="H59">
        <f ca="1">AVERAGE(INDIRECT(I59):INDIRECT(J59))</f>
        <v>98.224501632354759</v>
      </c>
      <c r="I59" t="s">
        <v>68</v>
      </c>
      <c r="J59" t="s">
        <v>162</v>
      </c>
    </row>
    <row r="60" spans="3:10" x14ac:dyDescent="0.3">
      <c r="C60" s="1">
        <v>36433</v>
      </c>
      <c r="D60">
        <v>103.750879027994</v>
      </c>
      <c r="F60">
        <f t="shared" si="0"/>
        <v>2009</v>
      </c>
      <c r="G60">
        <f t="shared" si="1"/>
        <v>1</v>
      </c>
      <c r="H60">
        <f ca="1">AVERAGE(INDIRECT(I60):INDIRECT(J60))</f>
        <v>100.41162139299058</v>
      </c>
      <c r="I60" t="s">
        <v>69</v>
      </c>
      <c r="J60" t="s">
        <v>163</v>
      </c>
    </row>
    <row r="61" spans="3:10" x14ac:dyDescent="0.3">
      <c r="C61" s="1">
        <v>36464</v>
      </c>
      <c r="D61">
        <v>103.32364151561799</v>
      </c>
      <c r="F61">
        <f t="shared" si="0"/>
        <v>2009</v>
      </c>
      <c r="G61">
        <f t="shared" si="1"/>
        <v>2</v>
      </c>
      <c r="H61">
        <f ca="1">AVERAGE(INDIRECT(I61):INDIRECT(J61))</f>
        <v>96.491020756859143</v>
      </c>
      <c r="I61" t="s">
        <v>70</v>
      </c>
      <c r="J61" t="s">
        <v>164</v>
      </c>
    </row>
    <row r="62" spans="3:10" x14ac:dyDescent="0.3">
      <c r="C62" s="1">
        <v>36494</v>
      </c>
      <c r="D62">
        <v>103.594233610324</v>
      </c>
      <c r="F62">
        <f t="shared" si="0"/>
        <v>2009</v>
      </c>
      <c r="G62">
        <f t="shared" si="1"/>
        <v>3</v>
      </c>
      <c r="H62">
        <f ca="1">AVERAGE(INDIRECT(I62):INDIRECT(J62))</f>
        <v>93.362537151193465</v>
      </c>
      <c r="I62" t="s">
        <v>71</v>
      </c>
      <c r="J62" t="s">
        <v>165</v>
      </c>
    </row>
    <row r="63" spans="3:10" x14ac:dyDescent="0.3">
      <c r="C63" s="1">
        <v>36525</v>
      </c>
      <c r="D63">
        <v>103.711590853968</v>
      </c>
      <c r="F63">
        <f t="shared" si="0"/>
        <v>2009</v>
      </c>
      <c r="G63">
        <f t="shared" si="1"/>
        <v>4</v>
      </c>
      <c r="H63">
        <f ca="1">AVERAGE(INDIRECT(I63):INDIRECT(J63))</f>
        <v>91.061629893662243</v>
      </c>
      <c r="I63" t="s">
        <v>72</v>
      </c>
      <c r="J63" t="s">
        <v>166</v>
      </c>
    </row>
    <row r="64" spans="3:10" x14ac:dyDescent="0.3">
      <c r="C64" s="1">
        <v>36556</v>
      </c>
      <c r="D64">
        <v>103.57144074293601</v>
      </c>
      <c r="F64">
        <f t="shared" si="0"/>
        <v>2010</v>
      </c>
      <c r="G64">
        <f t="shared" si="1"/>
        <v>1</v>
      </c>
      <c r="H64">
        <f ca="1">AVERAGE(INDIRECT(I64):INDIRECT(J64))</f>
        <v>91.487931447014489</v>
      </c>
      <c r="I64" t="s">
        <v>73</v>
      </c>
      <c r="J64" t="s">
        <v>167</v>
      </c>
    </row>
    <row r="65" spans="3:10" x14ac:dyDescent="0.3">
      <c r="C65" s="1">
        <v>36585</v>
      </c>
      <c r="D65">
        <v>104.982319966086</v>
      </c>
      <c r="F65">
        <f t="shared" si="0"/>
        <v>2010</v>
      </c>
      <c r="G65">
        <f t="shared" si="1"/>
        <v>2</v>
      </c>
      <c r="H65">
        <f ca="1">AVERAGE(INDIRECT(I65):INDIRECT(J65))</f>
        <v>92.496760575163151</v>
      </c>
      <c r="I65" t="s">
        <v>74</v>
      </c>
      <c r="J65" t="s">
        <v>168</v>
      </c>
    </row>
    <row r="66" spans="3:10" x14ac:dyDescent="0.3">
      <c r="C66" s="1">
        <v>36616</v>
      </c>
      <c r="D66">
        <v>105.470974632241</v>
      </c>
      <c r="F66">
        <f t="shared" si="0"/>
        <v>2010</v>
      </c>
      <c r="G66">
        <f t="shared" si="1"/>
        <v>3</v>
      </c>
      <c r="H66">
        <f ca="1">AVERAGE(INDIRECT(I66):INDIRECT(J66))</f>
        <v>91.138763766506713</v>
      </c>
      <c r="I66" t="s">
        <v>75</v>
      </c>
      <c r="J66" t="s">
        <v>169</v>
      </c>
    </row>
    <row r="67" spans="3:10" x14ac:dyDescent="0.3">
      <c r="C67" s="1">
        <v>36646</v>
      </c>
      <c r="D67">
        <v>106.093810637026</v>
      </c>
      <c r="F67">
        <f t="shared" si="0"/>
        <v>2010</v>
      </c>
      <c r="G67">
        <f t="shared" si="1"/>
        <v>4</v>
      </c>
      <c r="H67">
        <f ca="1">AVERAGE(INDIRECT(I67):INDIRECT(J67))</f>
        <v>87.978372416939393</v>
      </c>
      <c r="I67" t="s">
        <v>76</v>
      </c>
      <c r="J67" t="s">
        <v>170</v>
      </c>
    </row>
    <row r="68" spans="3:10" x14ac:dyDescent="0.3">
      <c r="C68" s="1">
        <v>36677</v>
      </c>
      <c r="D68">
        <v>108.493553464531</v>
      </c>
      <c r="F68">
        <f t="shared" si="0"/>
        <v>2011</v>
      </c>
      <c r="G68">
        <f t="shared" si="1"/>
        <v>1</v>
      </c>
      <c r="H68">
        <f ca="1">AVERAGE(INDIRECT(I68):INDIRECT(J68))</f>
        <v>86.731048593610168</v>
      </c>
      <c r="I68" t="s">
        <v>77</v>
      </c>
      <c r="J68" t="s">
        <v>171</v>
      </c>
    </row>
    <row r="69" spans="3:10" x14ac:dyDescent="0.3">
      <c r="C69" s="1">
        <v>36707</v>
      </c>
      <c r="D69">
        <v>107.557235769672</v>
      </c>
      <c r="F69">
        <f t="shared" si="0"/>
        <v>2011</v>
      </c>
      <c r="G69">
        <f t="shared" si="1"/>
        <v>2</v>
      </c>
      <c r="H69">
        <f ca="1">AVERAGE(INDIRECT(I69):INDIRECT(J69))</f>
        <v>84.563447808476496</v>
      </c>
      <c r="I69" t="s">
        <v>78</v>
      </c>
      <c r="J69" t="s">
        <v>172</v>
      </c>
    </row>
    <row r="70" spans="3:10" x14ac:dyDescent="0.3">
      <c r="C70" s="1">
        <v>36738</v>
      </c>
      <c r="D70">
        <v>107.703181438399</v>
      </c>
      <c r="F70">
        <f t="shared" si="0"/>
        <v>2011</v>
      </c>
      <c r="G70">
        <f t="shared" si="1"/>
        <v>3</v>
      </c>
      <c r="H70">
        <f ca="1">AVERAGE(INDIRECT(I70):INDIRECT(J70))</f>
        <v>85.233529925321832</v>
      </c>
      <c r="I70" t="s">
        <v>79</v>
      </c>
      <c r="J70" t="s">
        <v>173</v>
      </c>
    </row>
    <row r="71" spans="3:10" x14ac:dyDescent="0.3">
      <c r="C71" s="1">
        <v>36769</v>
      </c>
      <c r="D71">
        <v>108.23145365697999</v>
      </c>
      <c r="F71">
        <f t="shared" si="0"/>
        <v>2011</v>
      </c>
      <c r="G71">
        <f t="shared" si="1"/>
        <v>4</v>
      </c>
      <c r="H71">
        <f ca="1">AVERAGE(INDIRECT(I71):INDIRECT(J71))</f>
        <v>88.593047657581167</v>
      </c>
      <c r="I71" t="s">
        <v>80</v>
      </c>
      <c r="J71" t="s">
        <v>174</v>
      </c>
    </row>
    <row r="72" spans="3:10" x14ac:dyDescent="0.3">
      <c r="C72" s="1">
        <v>36799</v>
      </c>
      <c r="D72">
        <v>109.81294959761</v>
      </c>
      <c r="F72">
        <f t="shared" si="0"/>
        <v>2012</v>
      </c>
      <c r="G72">
        <f t="shared" si="1"/>
        <v>1</v>
      </c>
      <c r="H72">
        <f ca="1">AVERAGE(INDIRECT(I72):INDIRECT(J72))</f>
        <v>87.834556448631929</v>
      </c>
      <c r="I72" t="s">
        <v>81</v>
      </c>
      <c r="J72" t="s">
        <v>175</v>
      </c>
    </row>
    <row r="73" spans="3:10" x14ac:dyDescent="0.3">
      <c r="C73" s="1">
        <v>36830</v>
      </c>
      <c r="D73">
        <v>111.37575958772899</v>
      </c>
      <c r="F73">
        <f t="shared" ref="F73:F115" si="2">F69+1</f>
        <v>2012</v>
      </c>
      <c r="G73">
        <f t="shared" ref="G73:G115" si="3">G69</f>
        <v>2</v>
      </c>
      <c r="H73">
        <f ca="1">AVERAGE(INDIRECT(I73):INDIRECT(J73))</f>
        <v>89.19773729785453</v>
      </c>
      <c r="I73" t="s">
        <v>82</v>
      </c>
      <c r="J73" t="s">
        <v>176</v>
      </c>
    </row>
    <row r="74" spans="3:10" x14ac:dyDescent="0.3">
      <c r="C74" s="1">
        <v>36860</v>
      </c>
      <c r="D74">
        <v>112.027696512809</v>
      </c>
      <c r="F74">
        <f t="shared" si="2"/>
        <v>2012</v>
      </c>
      <c r="G74">
        <f t="shared" si="3"/>
        <v>3</v>
      </c>
      <c r="H74">
        <f ca="1">AVERAGE(INDIRECT(I74):INDIRECT(J74))</f>
        <v>89.056493246768298</v>
      </c>
      <c r="I74" t="s">
        <v>83</v>
      </c>
      <c r="J74" t="s">
        <v>177</v>
      </c>
    </row>
    <row r="75" spans="3:10" x14ac:dyDescent="0.3">
      <c r="C75" s="1">
        <v>36891</v>
      </c>
      <c r="D75">
        <v>110.96891366206501</v>
      </c>
      <c r="F75">
        <f t="shared" si="2"/>
        <v>2012</v>
      </c>
      <c r="G75">
        <f t="shared" si="3"/>
        <v>4</v>
      </c>
      <c r="H75">
        <f ca="1">AVERAGE(INDIRECT(I75):INDIRECT(J75))</f>
        <v>87.841567612169413</v>
      </c>
      <c r="I75" t="s">
        <v>84</v>
      </c>
      <c r="J75" t="s">
        <v>178</v>
      </c>
    </row>
    <row r="76" spans="3:10" x14ac:dyDescent="0.3">
      <c r="C76" s="1">
        <v>36922</v>
      </c>
      <c r="D76">
        <v>111.33592624827099</v>
      </c>
      <c r="F76">
        <f t="shared" si="2"/>
        <v>2013</v>
      </c>
      <c r="G76">
        <f t="shared" si="3"/>
        <v>1</v>
      </c>
      <c r="H76">
        <f ca="1">AVERAGE(INDIRECT(I76):INDIRECT(J76))</f>
        <v>88.117937176906707</v>
      </c>
      <c r="I76" t="s">
        <v>85</v>
      </c>
      <c r="J76" t="s">
        <v>179</v>
      </c>
    </row>
    <row r="77" spans="3:10" x14ac:dyDescent="0.3">
      <c r="C77" s="1">
        <v>36950</v>
      </c>
      <c r="D77">
        <v>112.21552672673199</v>
      </c>
      <c r="F77">
        <f t="shared" si="2"/>
        <v>2013</v>
      </c>
      <c r="G77">
        <f t="shared" si="3"/>
        <v>2</v>
      </c>
      <c r="H77">
        <f ca="1">AVERAGE(INDIRECT(I77):INDIRECT(J77))</f>
        <v>88.613761885497254</v>
      </c>
      <c r="I77" t="s">
        <v>86</v>
      </c>
      <c r="J77" t="s">
        <v>180</v>
      </c>
    </row>
    <row r="78" spans="3:10" x14ac:dyDescent="0.3">
      <c r="C78" s="1">
        <v>36981</v>
      </c>
      <c r="D78">
        <v>113.84170737037</v>
      </c>
      <c r="F78">
        <f t="shared" si="2"/>
        <v>2013</v>
      </c>
      <c r="G78">
        <f t="shared" si="3"/>
        <v>3</v>
      </c>
      <c r="H78">
        <f ca="1">AVERAGE(INDIRECT(I78):INDIRECT(J78))</f>
        <v>89.575908439094363</v>
      </c>
      <c r="I78" t="s">
        <v>87</v>
      </c>
      <c r="J78" t="s">
        <v>181</v>
      </c>
    </row>
    <row r="79" spans="3:10" x14ac:dyDescent="0.3">
      <c r="C79" s="1">
        <v>37011</v>
      </c>
      <c r="D79">
        <v>114.348641053896</v>
      </c>
      <c r="F79">
        <f t="shared" si="2"/>
        <v>2013</v>
      </c>
      <c r="G79">
        <f t="shared" si="3"/>
        <v>4</v>
      </c>
      <c r="H79">
        <f ca="1">AVERAGE(INDIRECT(I79):INDIRECT(J79))</f>
        <v>88.802741457790816</v>
      </c>
      <c r="I79" t="s">
        <v>88</v>
      </c>
      <c r="J79" t="s">
        <v>182</v>
      </c>
    </row>
    <row r="80" spans="3:10" x14ac:dyDescent="0.3">
      <c r="C80" s="1">
        <v>37042</v>
      </c>
      <c r="D80">
        <v>114.30159474273999</v>
      </c>
      <c r="F80">
        <f t="shared" si="2"/>
        <v>2014</v>
      </c>
      <c r="G80">
        <f t="shared" si="3"/>
        <v>1</v>
      </c>
      <c r="H80">
        <f ca="1">AVERAGE(INDIRECT(I80):INDIRECT(J80))</f>
        <v>90.088502986452454</v>
      </c>
      <c r="I80" t="s">
        <v>89</v>
      </c>
      <c r="J80" t="s">
        <v>183</v>
      </c>
    </row>
    <row r="81" spans="3:10" x14ac:dyDescent="0.3">
      <c r="C81" s="1">
        <v>37072</v>
      </c>
      <c r="D81">
        <v>115.08959662961099</v>
      </c>
      <c r="F81">
        <f t="shared" si="2"/>
        <v>2014</v>
      </c>
      <c r="G81">
        <f t="shared" si="3"/>
        <v>2</v>
      </c>
      <c r="H81">
        <f ca="1">AVERAGE(INDIRECT(I81):INDIRECT(J81))</f>
        <v>89.309641690766668</v>
      </c>
      <c r="I81" t="s">
        <v>90</v>
      </c>
      <c r="J81" t="s">
        <v>184</v>
      </c>
    </row>
    <row r="82" spans="3:10" x14ac:dyDescent="0.3">
      <c r="C82" s="1">
        <v>37103</v>
      </c>
      <c r="D82">
        <v>115.258610269149</v>
      </c>
      <c r="F82">
        <f t="shared" si="2"/>
        <v>2014</v>
      </c>
      <c r="G82">
        <f t="shared" si="3"/>
        <v>3</v>
      </c>
      <c r="H82">
        <f ca="1">AVERAGE(INDIRECT(I82):INDIRECT(J82))</f>
        <v>90.012052386315432</v>
      </c>
      <c r="I82" t="s">
        <v>91</v>
      </c>
      <c r="J82" t="s">
        <v>185</v>
      </c>
    </row>
    <row r="83" spans="3:10" x14ac:dyDescent="0.3">
      <c r="C83" s="1">
        <v>37134</v>
      </c>
      <c r="D83">
        <v>113.292493281272</v>
      </c>
      <c r="F83">
        <f t="shared" si="2"/>
        <v>2014</v>
      </c>
      <c r="G83">
        <f t="shared" si="3"/>
        <v>4</v>
      </c>
      <c r="H83">
        <f ca="1">AVERAGE(INDIRECT(I83):INDIRECT(J83))</f>
        <v>93.787344385589293</v>
      </c>
      <c r="I83" t="s">
        <v>92</v>
      </c>
      <c r="J83" t="s">
        <v>186</v>
      </c>
    </row>
    <row r="84" spans="3:10" x14ac:dyDescent="0.3">
      <c r="C84" s="1">
        <v>37164</v>
      </c>
      <c r="D84">
        <v>113.98570796745599</v>
      </c>
      <c r="F84">
        <f t="shared" si="2"/>
        <v>2015</v>
      </c>
      <c r="G84">
        <f t="shared" si="3"/>
        <v>1</v>
      </c>
      <c r="H84">
        <f ca="1">AVERAGE(INDIRECT(I84):INDIRECT(J84))</f>
        <v>98.768995414806625</v>
      </c>
      <c r="I84" t="s">
        <v>93</v>
      </c>
      <c r="J84" t="s">
        <v>187</v>
      </c>
    </row>
    <row r="85" spans="3:10" x14ac:dyDescent="0.3">
      <c r="C85" s="1">
        <v>37195</v>
      </c>
      <c r="D85">
        <v>114.32892857451699</v>
      </c>
      <c r="F85">
        <f t="shared" si="2"/>
        <v>2015</v>
      </c>
      <c r="G85">
        <f t="shared" si="3"/>
        <v>2</v>
      </c>
      <c r="H85">
        <f ca="1">AVERAGE(INDIRECT(I85):INDIRECT(J85))</f>
        <v>99.365456055381017</v>
      </c>
      <c r="I85" t="s">
        <v>94</v>
      </c>
      <c r="J85" t="s">
        <v>188</v>
      </c>
    </row>
    <row r="86" spans="3:10" x14ac:dyDescent="0.3">
      <c r="C86" s="1">
        <v>37225</v>
      </c>
      <c r="D86">
        <v>114.87133112189299</v>
      </c>
      <c r="F86">
        <f t="shared" si="2"/>
        <v>2015</v>
      </c>
      <c r="G86">
        <f t="shared" si="3"/>
        <v>3</v>
      </c>
      <c r="H86">
        <f ca="1">AVERAGE(INDIRECT(I86):INDIRECT(J86))</f>
        <v>102.74505117501201</v>
      </c>
      <c r="I86" t="s">
        <v>95</v>
      </c>
      <c r="J86" t="s">
        <v>189</v>
      </c>
    </row>
    <row r="87" spans="3:10" x14ac:dyDescent="0.3">
      <c r="C87" s="1">
        <v>37256</v>
      </c>
      <c r="D87">
        <v>114.72504231112499</v>
      </c>
      <c r="F87">
        <f t="shared" si="2"/>
        <v>2015</v>
      </c>
      <c r="G87">
        <f t="shared" si="3"/>
        <v>4</v>
      </c>
      <c r="H87">
        <f ca="1">AVERAGE(INDIRECT(I87):INDIRECT(J87))</f>
        <v>104.13324921229666</v>
      </c>
      <c r="I87" t="s">
        <v>96</v>
      </c>
      <c r="J87" t="s">
        <v>190</v>
      </c>
    </row>
    <row r="88" spans="3:10" x14ac:dyDescent="0.3">
      <c r="C88" s="1">
        <v>37287</v>
      </c>
      <c r="D88">
        <v>115.952721328015</v>
      </c>
      <c r="F88">
        <f t="shared" si="2"/>
        <v>2016</v>
      </c>
      <c r="G88">
        <f t="shared" si="3"/>
        <v>1</v>
      </c>
      <c r="H88">
        <f ca="1">AVERAGE(INDIRECT(I88):INDIRECT(J88))</f>
        <v>105.95133494167533</v>
      </c>
      <c r="I88" t="s">
        <v>97</v>
      </c>
      <c r="J88" t="s">
        <v>191</v>
      </c>
    </row>
    <row r="89" spans="3:10" x14ac:dyDescent="0.3">
      <c r="C89" s="1">
        <v>37315</v>
      </c>
      <c r="D89">
        <v>116.602767065251</v>
      </c>
      <c r="F89">
        <f t="shared" si="2"/>
        <v>2016</v>
      </c>
      <c r="G89">
        <f t="shared" si="3"/>
        <v>2</v>
      </c>
      <c r="H89">
        <f ca="1">AVERAGE(INDIRECT(I89):INDIRECT(J89))</f>
        <v>103.384106162029</v>
      </c>
      <c r="I89" t="s">
        <v>98</v>
      </c>
      <c r="J89" t="s">
        <v>192</v>
      </c>
    </row>
    <row r="90" spans="3:10" x14ac:dyDescent="0.3">
      <c r="C90" s="1">
        <v>37346</v>
      </c>
      <c r="D90">
        <v>115.944731076506</v>
      </c>
      <c r="F90">
        <f t="shared" si="2"/>
        <v>2016</v>
      </c>
      <c r="G90">
        <f t="shared" si="3"/>
        <v>3</v>
      </c>
      <c r="H90">
        <f ca="1">AVERAGE(INDIRECT(I90):INDIRECT(J90))</f>
        <v>104.483822248178</v>
      </c>
      <c r="I90" t="s">
        <v>99</v>
      </c>
      <c r="J90" t="s">
        <v>193</v>
      </c>
    </row>
    <row r="91" spans="3:10" x14ac:dyDescent="0.3">
      <c r="C91" s="1">
        <v>37376</v>
      </c>
      <c r="D91">
        <v>115.692974659127</v>
      </c>
      <c r="F91">
        <f t="shared" si="2"/>
        <v>2016</v>
      </c>
      <c r="G91">
        <f t="shared" si="3"/>
        <v>4</v>
      </c>
      <c r="H91">
        <f ca="1">AVERAGE(INDIRECT(I91):INDIRECT(J91))</f>
        <v>108.05621851352201</v>
      </c>
      <c r="I91" t="s">
        <v>100</v>
      </c>
      <c r="J91" t="s">
        <v>194</v>
      </c>
    </row>
    <row r="92" spans="3:10" x14ac:dyDescent="0.3">
      <c r="C92" s="1">
        <v>37407</v>
      </c>
      <c r="D92">
        <v>114.217384408909</v>
      </c>
      <c r="F92">
        <f t="shared" si="2"/>
        <v>2017</v>
      </c>
      <c r="G92">
        <f t="shared" si="3"/>
        <v>1</v>
      </c>
      <c r="H92">
        <f ca="1">AVERAGE(INDIRECT(I92):INDIRECT(J92))</f>
        <v>108.62420251278633</v>
      </c>
      <c r="I92" t="s">
        <v>101</v>
      </c>
      <c r="J92" t="s">
        <v>195</v>
      </c>
    </row>
    <row r="93" spans="3:10" x14ac:dyDescent="0.3">
      <c r="C93" s="1">
        <v>37437</v>
      </c>
      <c r="D93">
        <v>112.764923709483</v>
      </c>
      <c r="F93">
        <f t="shared" si="2"/>
        <v>2017</v>
      </c>
      <c r="G93">
        <f t="shared" si="3"/>
        <v>2</v>
      </c>
      <c r="H93">
        <f ca="1">AVERAGE(INDIRECT(I93):INDIRECT(J93))</f>
        <v>105.77771549380167</v>
      </c>
      <c r="I93" t="s">
        <v>102</v>
      </c>
      <c r="J93" t="s">
        <v>196</v>
      </c>
    </row>
    <row r="94" spans="3:10" x14ac:dyDescent="0.3">
      <c r="C94" s="1">
        <v>37468</v>
      </c>
      <c r="D94">
        <v>111.095097482919</v>
      </c>
      <c r="F94">
        <f t="shared" si="2"/>
        <v>2017</v>
      </c>
      <c r="G94">
        <f t="shared" si="3"/>
        <v>3</v>
      </c>
      <c r="H94">
        <f ca="1">AVERAGE(INDIRECT(I94):INDIRECT(J94))</f>
        <v>102.10945654954533</v>
      </c>
      <c r="I94" t="s">
        <v>103</v>
      </c>
      <c r="J94" t="s">
        <v>197</v>
      </c>
    </row>
    <row r="95" spans="3:10" x14ac:dyDescent="0.3">
      <c r="C95" s="1">
        <v>37499</v>
      </c>
      <c r="D95">
        <v>112.48891712375701</v>
      </c>
      <c r="F95">
        <f t="shared" si="2"/>
        <v>2017</v>
      </c>
      <c r="G95">
        <f t="shared" si="3"/>
        <v>4</v>
      </c>
      <c r="H95">
        <f ca="1">AVERAGE(INDIRECT(I95):INDIRECT(J95))</f>
        <v>103.138501699673</v>
      </c>
      <c r="I95" t="s">
        <v>104</v>
      </c>
      <c r="J95" t="s">
        <v>198</v>
      </c>
    </row>
    <row r="96" spans="3:10" x14ac:dyDescent="0.3">
      <c r="C96" s="1">
        <v>37529</v>
      </c>
      <c r="D96">
        <v>113.362039674255</v>
      </c>
      <c r="F96">
        <f t="shared" si="2"/>
        <v>2018</v>
      </c>
      <c r="G96">
        <f t="shared" si="3"/>
        <v>1</v>
      </c>
      <c r="H96">
        <f ca="1">AVERAGE(INDIRECT(I96):INDIRECT(J96))</f>
        <v>100.49498940523567</v>
      </c>
      <c r="I96" t="s">
        <v>105</v>
      </c>
      <c r="J96" t="s">
        <v>199</v>
      </c>
    </row>
    <row r="97" spans="3:10" x14ac:dyDescent="0.3">
      <c r="C97" s="1">
        <v>37560</v>
      </c>
      <c r="D97">
        <v>114.111026976227</v>
      </c>
      <c r="F97">
        <f t="shared" si="2"/>
        <v>2018</v>
      </c>
      <c r="G97">
        <f t="shared" si="3"/>
        <v>2</v>
      </c>
      <c r="H97">
        <f ca="1">AVERAGE(INDIRECT(I97):INDIRECT(J97))</f>
        <v>102.98484448832134</v>
      </c>
      <c r="I97" t="s">
        <v>106</v>
      </c>
      <c r="J97" t="s">
        <v>200</v>
      </c>
    </row>
    <row r="98" spans="3:10" x14ac:dyDescent="0.3">
      <c r="C98" s="1">
        <v>37590</v>
      </c>
      <c r="D98">
        <v>112.84115479281201</v>
      </c>
      <c r="F98">
        <f t="shared" si="2"/>
        <v>2018</v>
      </c>
      <c r="G98">
        <f t="shared" si="3"/>
        <v>3</v>
      </c>
      <c r="H98">
        <f ca="1">AVERAGE(INDIRECT(I98):INDIRECT(J98))</f>
        <v>105.49722198602001</v>
      </c>
      <c r="I98" t="s">
        <v>107</v>
      </c>
      <c r="J98" t="s">
        <v>201</v>
      </c>
    </row>
    <row r="99" spans="3:10" x14ac:dyDescent="0.3">
      <c r="C99" s="1">
        <v>37621</v>
      </c>
      <c r="D99">
        <v>112.20602330371401</v>
      </c>
      <c r="F99">
        <f t="shared" si="2"/>
        <v>2018</v>
      </c>
      <c r="G99">
        <f t="shared" si="3"/>
        <v>4</v>
      </c>
      <c r="H99">
        <f ca="1">AVERAGE(INDIRECT(I99):INDIRECT(J99))</f>
        <v>107.07685932133801</v>
      </c>
      <c r="I99" t="s">
        <v>108</v>
      </c>
      <c r="J99" t="s">
        <v>202</v>
      </c>
    </row>
    <row r="100" spans="3:10" x14ac:dyDescent="0.3">
      <c r="C100" s="1">
        <v>37652</v>
      </c>
      <c r="D100">
        <v>110.8887971851</v>
      </c>
      <c r="F100">
        <f t="shared" si="2"/>
        <v>2019</v>
      </c>
      <c r="G100">
        <f t="shared" si="3"/>
        <v>1</v>
      </c>
      <c r="H100">
        <v>0</v>
      </c>
      <c r="I100" t="s">
        <v>203</v>
      </c>
      <c r="J100" t="s">
        <v>203</v>
      </c>
    </row>
    <row r="101" spans="3:10" x14ac:dyDescent="0.3">
      <c r="C101" s="1">
        <v>37680</v>
      </c>
      <c r="D101">
        <v>110.988896723395</v>
      </c>
      <c r="F101">
        <f t="shared" si="2"/>
        <v>2019</v>
      </c>
      <c r="G101">
        <f t="shared" si="3"/>
        <v>2</v>
      </c>
      <c r="H101">
        <v>0</v>
      </c>
      <c r="I101" t="s">
        <v>203</v>
      </c>
      <c r="J101" t="s">
        <v>203</v>
      </c>
    </row>
    <row r="102" spans="3:10" x14ac:dyDescent="0.3">
      <c r="C102" s="1">
        <v>37711</v>
      </c>
      <c r="D102">
        <v>110.39847650358</v>
      </c>
      <c r="F102">
        <f t="shared" si="2"/>
        <v>2019</v>
      </c>
      <c r="G102">
        <f t="shared" si="3"/>
        <v>3</v>
      </c>
      <c r="H102">
        <v>0</v>
      </c>
      <c r="I102" t="s">
        <v>203</v>
      </c>
      <c r="J102" t="s">
        <v>203</v>
      </c>
    </row>
    <row r="103" spans="3:10" x14ac:dyDescent="0.3">
      <c r="C103" s="1">
        <v>37741</v>
      </c>
      <c r="D103">
        <v>109.14158201551</v>
      </c>
      <c r="F103">
        <f t="shared" si="2"/>
        <v>2019</v>
      </c>
      <c r="G103">
        <f t="shared" si="3"/>
        <v>4</v>
      </c>
      <c r="H103">
        <v>0</v>
      </c>
      <c r="I103" t="s">
        <v>203</v>
      </c>
      <c r="J103" t="s">
        <v>203</v>
      </c>
    </row>
    <row r="104" spans="3:10" x14ac:dyDescent="0.3">
      <c r="C104" s="1">
        <v>37772</v>
      </c>
      <c r="D104">
        <v>105.216351477278</v>
      </c>
      <c r="F104">
        <f t="shared" si="2"/>
        <v>2020</v>
      </c>
      <c r="G104">
        <f t="shared" si="3"/>
        <v>1</v>
      </c>
      <c r="H104">
        <v>0</v>
      </c>
      <c r="I104" t="s">
        <v>203</v>
      </c>
      <c r="J104" t="s">
        <v>203</v>
      </c>
    </row>
    <row r="105" spans="3:10" x14ac:dyDescent="0.3">
      <c r="C105" s="1">
        <v>37802</v>
      </c>
      <c r="D105">
        <v>104.627929924312</v>
      </c>
      <c r="F105">
        <f t="shared" si="2"/>
        <v>2020</v>
      </c>
      <c r="G105">
        <f t="shared" si="3"/>
        <v>2</v>
      </c>
      <c r="H105">
        <v>0</v>
      </c>
      <c r="I105" t="s">
        <v>203</v>
      </c>
      <c r="J105" t="s">
        <v>203</v>
      </c>
    </row>
    <row r="106" spans="3:10" x14ac:dyDescent="0.3">
      <c r="C106" s="1">
        <v>37833</v>
      </c>
      <c r="D106">
        <v>106.03304604709</v>
      </c>
      <c r="F106">
        <f t="shared" si="2"/>
        <v>2020</v>
      </c>
      <c r="G106">
        <f t="shared" si="3"/>
        <v>3</v>
      </c>
      <c r="H106">
        <v>0</v>
      </c>
      <c r="I106" t="s">
        <v>203</v>
      </c>
      <c r="J106" t="s">
        <v>203</v>
      </c>
    </row>
    <row r="107" spans="3:10" x14ac:dyDescent="0.3">
      <c r="C107" s="1">
        <v>37864</v>
      </c>
      <c r="D107">
        <v>107.554242769072</v>
      </c>
      <c r="F107">
        <f t="shared" si="2"/>
        <v>2020</v>
      </c>
      <c r="G107">
        <f t="shared" si="3"/>
        <v>4</v>
      </c>
      <c r="H107">
        <v>0</v>
      </c>
      <c r="I107" t="s">
        <v>203</v>
      </c>
      <c r="J107" t="s">
        <v>203</v>
      </c>
    </row>
    <row r="108" spans="3:10" x14ac:dyDescent="0.3">
      <c r="C108" s="1">
        <v>37894</v>
      </c>
      <c r="D108">
        <v>106.423626335745</v>
      </c>
      <c r="F108">
        <f t="shared" si="2"/>
        <v>2021</v>
      </c>
      <c r="G108">
        <f t="shared" si="3"/>
        <v>1</v>
      </c>
      <c r="H108">
        <v>0</v>
      </c>
      <c r="I108" t="s">
        <v>203</v>
      </c>
      <c r="J108" t="s">
        <v>203</v>
      </c>
    </row>
    <row r="109" spans="3:10" x14ac:dyDescent="0.3">
      <c r="C109" s="1">
        <v>37925</v>
      </c>
      <c r="D109">
        <v>103.978690044347</v>
      </c>
      <c r="F109">
        <f t="shared" si="2"/>
        <v>2021</v>
      </c>
      <c r="G109">
        <f t="shared" si="3"/>
        <v>2</v>
      </c>
      <c r="H109">
        <v>0</v>
      </c>
      <c r="I109" t="s">
        <v>203</v>
      </c>
      <c r="J109" t="s">
        <v>203</v>
      </c>
    </row>
    <row r="110" spans="3:10" x14ac:dyDescent="0.3">
      <c r="C110" s="1">
        <v>37955</v>
      </c>
      <c r="D110">
        <v>103.553393661947</v>
      </c>
      <c r="F110">
        <f t="shared" si="2"/>
        <v>2021</v>
      </c>
      <c r="G110">
        <f t="shared" si="3"/>
        <v>3</v>
      </c>
      <c r="H110">
        <v>0</v>
      </c>
      <c r="I110" t="s">
        <v>203</v>
      </c>
      <c r="J110" t="s">
        <v>203</v>
      </c>
    </row>
    <row r="111" spans="3:10" x14ac:dyDescent="0.3">
      <c r="C111" s="1">
        <v>37986</v>
      </c>
      <c r="D111">
        <v>102.102133086489</v>
      </c>
      <c r="F111">
        <f t="shared" si="2"/>
        <v>2021</v>
      </c>
      <c r="G111">
        <f t="shared" si="3"/>
        <v>4</v>
      </c>
      <c r="H111">
        <v>0</v>
      </c>
      <c r="I111" t="s">
        <v>203</v>
      </c>
      <c r="J111" t="s">
        <v>203</v>
      </c>
    </row>
    <row r="112" spans="3:10" x14ac:dyDescent="0.3">
      <c r="C112" s="1">
        <v>38017</v>
      </c>
      <c r="D112">
        <v>100.453466358905</v>
      </c>
      <c r="F112">
        <f t="shared" si="2"/>
        <v>2022</v>
      </c>
      <c r="G112">
        <f t="shared" si="3"/>
        <v>1</v>
      </c>
      <c r="H112">
        <v>0</v>
      </c>
      <c r="I112" t="s">
        <v>203</v>
      </c>
      <c r="J112" t="s">
        <v>203</v>
      </c>
    </row>
    <row r="113" spans="3:10" x14ac:dyDescent="0.3">
      <c r="C113" s="1">
        <v>38046</v>
      </c>
      <c r="D113">
        <v>101.105615324258</v>
      </c>
      <c r="F113">
        <f t="shared" si="2"/>
        <v>2022</v>
      </c>
      <c r="G113">
        <f t="shared" si="3"/>
        <v>2</v>
      </c>
      <c r="H113">
        <v>0</v>
      </c>
      <c r="I113" t="s">
        <v>203</v>
      </c>
      <c r="J113" t="s">
        <v>203</v>
      </c>
    </row>
    <row r="114" spans="3:10" x14ac:dyDescent="0.3">
      <c r="C114" s="1">
        <v>38077</v>
      </c>
      <c r="D114">
        <v>102.12841752420699</v>
      </c>
      <c r="F114">
        <f t="shared" si="2"/>
        <v>2022</v>
      </c>
      <c r="G114">
        <f t="shared" si="3"/>
        <v>3</v>
      </c>
      <c r="H114">
        <v>0</v>
      </c>
      <c r="I114" t="s">
        <v>203</v>
      </c>
      <c r="J114" t="s">
        <v>203</v>
      </c>
    </row>
    <row r="115" spans="3:10" x14ac:dyDescent="0.3">
      <c r="C115" s="1">
        <v>38107</v>
      </c>
      <c r="D115">
        <v>102.882082874134</v>
      </c>
      <c r="F115">
        <f t="shared" si="2"/>
        <v>2022</v>
      </c>
      <c r="G115">
        <f t="shared" si="3"/>
        <v>4</v>
      </c>
      <c r="H115">
        <v>0</v>
      </c>
      <c r="I115" t="s">
        <v>203</v>
      </c>
      <c r="J115" t="s">
        <v>203</v>
      </c>
    </row>
    <row r="116" spans="3:10" x14ac:dyDescent="0.3">
      <c r="C116" s="1">
        <v>38138</v>
      </c>
      <c r="D116">
        <v>104.73021374503701</v>
      </c>
    </row>
    <row r="117" spans="3:10" x14ac:dyDescent="0.3">
      <c r="C117" s="1">
        <v>38168</v>
      </c>
      <c r="D117">
        <v>103.737363370361</v>
      </c>
    </row>
    <row r="118" spans="3:10" x14ac:dyDescent="0.3">
      <c r="C118" s="1">
        <v>38199</v>
      </c>
      <c r="D118">
        <v>102.878774379314</v>
      </c>
    </row>
    <row r="119" spans="3:10" x14ac:dyDescent="0.3">
      <c r="C119" s="1">
        <v>38230</v>
      </c>
      <c r="D119">
        <v>102.842429310662</v>
      </c>
    </row>
    <row r="120" spans="3:10" x14ac:dyDescent="0.3">
      <c r="C120" s="1">
        <v>38260</v>
      </c>
      <c r="D120">
        <v>102.570035643599</v>
      </c>
    </row>
    <row r="121" spans="3:10" x14ac:dyDescent="0.3">
      <c r="C121" s="1">
        <v>38291</v>
      </c>
      <c r="D121">
        <v>101.21786152945501</v>
      </c>
    </row>
    <row r="122" spans="3:10" x14ac:dyDescent="0.3">
      <c r="C122" s="1">
        <v>38321</v>
      </c>
      <c r="D122">
        <v>98.768198358119704</v>
      </c>
    </row>
    <row r="123" spans="3:10" x14ac:dyDescent="0.3">
      <c r="C123" s="1">
        <v>38352</v>
      </c>
      <c r="D123">
        <v>97.592192731002697</v>
      </c>
    </row>
    <row r="124" spans="3:10" x14ac:dyDescent="0.3">
      <c r="C124" s="1">
        <v>38383</v>
      </c>
      <c r="D124">
        <v>98.107804877490494</v>
      </c>
    </row>
    <row r="125" spans="3:10" x14ac:dyDescent="0.3">
      <c r="C125" s="1">
        <v>38411</v>
      </c>
      <c r="D125">
        <v>98.444111399267101</v>
      </c>
    </row>
    <row r="126" spans="3:10" x14ac:dyDescent="0.3">
      <c r="C126" s="1">
        <v>38442</v>
      </c>
      <c r="D126">
        <v>97.941949681016794</v>
      </c>
    </row>
    <row r="127" spans="3:10" x14ac:dyDescent="0.3">
      <c r="C127" s="1">
        <v>38472</v>
      </c>
      <c r="D127">
        <v>98.971112574608</v>
      </c>
    </row>
    <row r="128" spans="3:10" x14ac:dyDescent="0.3">
      <c r="C128" s="1">
        <v>38503</v>
      </c>
      <c r="D128">
        <v>99.335828041617901</v>
      </c>
    </row>
    <row r="129" spans="3:4" x14ac:dyDescent="0.3">
      <c r="C129" s="1">
        <v>38533</v>
      </c>
      <c r="D129">
        <v>100.229185012644</v>
      </c>
    </row>
    <row r="130" spans="3:4" x14ac:dyDescent="0.3">
      <c r="C130" s="1">
        <v>38564</v>
      </c>
      <c r="D130">
        <v>100.93478274812399</v>
      </c>
    </row>
    <row r="131" spans="3:4" x14ac:dyDescent="0.3">
      <c r="C131" s="1">
        <v>38595</v>
      </c>
      <c r="D131">
        <v>100.04106199254799</v>
      </c>
    </row>
    <row r="132" spans="3:4" x14ac:dyDescent="0.3">
      <c r="C132" s="1">
        <v>38625</v>
      </c>
      <c r="D132">
        <v>100.866229072373</v>
      </c>
    </row>
    <row r="133" spans="3:4" x14ac:dyDescent="0.3">
      <c r="C133" s="1">
        <v>38656</v>
      </c>
      <c r="D133">
        <v>101.88005166820901</v>
      </c>
    </row>
    <row r="134" spans="3:4" x14ac:dyDescent="0.3">
      <c r="C134" s="1">
        <v>38686</v>
      </c>
      <c r="D134">
        <v>102.07075964066</v>
      </c>
    </row>
    <row r="135" spans="3:4" x14ac:dyDescent="0.3">
      <c r="C135" s="1">
        <v>38717</v>
      </c>
      <c r="D135">
        <v>101.196012055571</v>
      </c>
    </row>
    <row r="136" spans="3:4" x14ac:dyDescent="0.3">
      <c r="C136" s="1">
        <v>38748</v>
      </c>
      <c r="D136">
        <v>100</v>
      </c>
    </row>
    <row r="137" spans="3:4" x14ac:dyDescent="0.3">
      <c r="C137" s="1">
        <v>38776</v>
      </c>
      <c r="D137">
        <v>100.264865697508</v>
      </c>
    </row>
    <row r="138" spans="3:4" x14ac:dyDescent="0.3">
      <c r="C138" s="1">
        <v>38807</v>
      </c>
      <c r="D138">
        <v>100.542482259842</v>
      </c>
    </row>
    <row r="139" spans="3:4" x14ac:dyDescent="0.3">
      <c r="C139" s="1">
        <v>38837</v>
      </c>
      <c r="D139">
        <v>100.059095280511</v>
      </c>
    </row>
    <row r="140" spans="3:4" x14ac:dyDescent="0.3">
      <c r="C140" s="1">
        <v>38868</v>
      </c>
      <c r="D140">
        <v>97.874116214837301</v>
      </c>
    </row>
    <row r="141" spans="3:4" x14ac:dyDescent="0.3">
      <c r="C141" s="1">
        <v>38898</v>
      </c>
      <c r="D141">
        <v>99.202727557094207</v>
      </c>
    </row>
    <row r="142" spans="3:4" x14ac:dyDescent="0.3">
      <c r="C142" s="1">
        <v>38929</v>
      </c>
      <c r="D142">
        <v>99.382353395940001</v>
      </c>
    </row>
    <row r="143" spans="3:4" x14ac:dyDescent="0.3">
      <c r="C143" s="1">
        <v>38960</v>
      </c>
      <c r="D143">
        <v>98.842287025625296</v>
      </c>
    </row>
    <row r="144" spans="3:4" x14ac:dyDescent="0.3">
      <c r="C144" s="1">
        <v>38990</v>
      </c>
      <c r="D144">
        <v>98.578167801511796</v>
      </c>
    </row>
    <row r="145" spans="3:4" x14ac:dyDescent="0.3">
      <c r="C145" s="1">
        <v>39021</v>
      </c>
      <c r="D145">
        <v>98.363945520864107</v>
      </c>
    </row>
    <row r="146" spans="3:4" x14ac:dyDescent="0.3">
      <c r="C146" s="1">
        <v>39051</v>
      </c>
      <c r="D146">
        <v>97.374273908514596</v>
      </c>
    </row>
    <row r="147" spans="3:4" x14ac:dyDescent="0.3">
      <c r="C147" s="1">
        <v>39082</v>
      </c>
      <c r="D147">
        <v>96.796071973945104</v>
      </c>
    </row>
    <row r="148" spans="3:4" x14ac:dyDescent="0.3">
      <c r="C148" s="1">
        <v>39113</v>
      </c>
      <c r="D148">
        <v>97.840143624342005</v>
      </c>
    </row>
    <row r="149" spans="3:4" x14ac:dyDescent="0.3">
      <c r="C149" s="1">
        <v>39141</v>
      </c>
      <c r="D149">
        <v>97.683752619153395</v>
      </c>
    </row>
    <row r="150" spans="3:4" x14ac:dyDescent="0.3">
      <c r="C150" s="1">
        <v>39172</v>
      </c>
      <c r="D150">
        <v>97.440715074076707</v>
      </c>
    </row>
    <row r="151" spans="3:4" x14ac:dyDescent="0.3">
      <c r="C151" s="1">
        <v>39202</v>
      </c>
      <c r="D151">
        <v>96.142904537480106</v>
      </c>
    </row>
    <row r="152" spans="3:4" x14ac:dyDescent="0.3">
      <c r="C152" s="1">
        <v>39233</v>
      </c>
      <c r="D152">
        <v>95.418658471155197</v>
      </c>
    </row>
    <row r="153" spans="3:4" x14ac:dyDescent="0.3">
      <c r="C153" s="1">
        <v>39263</v>
      </c>
      <c r="D153">
        <v>95.155440444512195</v>
      </c>
    </row>
    <row r="154" spans="3:4" x14ac:dyDescent="0.3">
      <c r="C154" s="1">
        <v>39294</v>
      </c>
      <c r="D154">
        <v>93.752442597418906</v>
      </c>
    </row>
    <row r="155" spans="3:4" x14ac:dyDescent="0.3">
      <c r="C155" s="1">
        <v>39325</v>
      </c>
      <c r="D155">
        <v>94.083848855287599</v>
      </c>
    </row>
    <row r="156" spans="3:4" x14ac:dyDescent="0.3">
      <c r="C156" s="1">
        <v>39355</v>
      </c>
      <c r="D156">
        <v>92.892465945132102</v>
      </c>
    </row>
    <row r="157" spans="3:4" x14ac:dyDescent="0.3">
      <c r="C157" s="1">
        <v>39386</v>
      </c>
      <c r="D157">
        <v>90.7735329626083</v>
      </c>
    </row>
    <row r="158" spans="3:4" x14ac:dyDescent="0.3">
      <c r="C158" s="1">
        <v>39416</v>
      </c>
      <c r="D158">
        <v>89.705537881048301</v>
      </c>
    </row>
    <row r="159" spans="3:4" x14ac:dyDescent="0.3">
      <c r="C159" s="1">
        <v>39447</v>
      </c>
      <c r="D159">
        <v>90.547440767995298</v>
      </c>
    </row>
    <row r="160" spans="3:4" x14ac:dyDescent="0.3">
      <c r="C160" s="1">
        <v>39478</v>
      </c>
      <c r="D160">
        <v>90.005670726677295</v>
      </c>
    </row>
    <row r="161" spans="3:4" x14ac:dyDescent="0.3">
      <c r="C161" s="1">
        <v>39507</v>
      </c>
      <c r="D161">
        <v>89.010935315418394</v>
      </c>
    </row>
    <row r="162" spans="3:4" x14ac:dyDescent="0.3">
      <c r="C162" s="1">
        <v>39538</v>
      </c>
      <c r="D162">
        <v>87.223927402156505</v>
      </c>
    </row>
    <row r="163" spans="3:4" x14ac:dyDescent="0.3">
      <c r="C163" s="1">
        <v>39568</v>
      </c>
      <c r="D163">
        <v>86.839429235469794</v>
      </c>
    </row>
    <row r="164" spans="3:4" x14ac:dyDescent="0.3">
      <c r="C164" s="1">
        <v>39599</v>
      </c>
      <c r="D164">
        <v>87.176450988428897</v>
      </c>
    </row>
    <row r="165" spans="3:4" x14ac:dyDescent="0.3">
      <c r="C165" s="1">
        <v>39629</v>
      </c>
      <c r="D165">
        <v>87.757778208937907</v>
      </c>
    </row>
    <row r="166" spans="3:4" x14ac:dyDescent="0.3">
      <c r="C166" s="1">
        <v>39660</v>
      </c>
      <c r="D166">
        <v>87.356282828250002</v>
      </c>
    </row>
    <row r="167" spans="3:4" x14ac:dyDescent="0.3">
      <c r="C167" s="1">
        <v>39691</v>
      </c>
      <c r="D167">
        <v>89.696989370394803</v>
      </c>
    </row>
    <row r="168" spans="3:4" x14ac:dyDescent="0.3">
      <c r="C168" s="1">
        <v>39721</v>
      </c>
      <c r="D168">
        <v>92.046416420066194</v>
      </c>
    </row>
    <row r="169" spans="3:4" x14ac:dyDescent="0.3">
      <c r="C169" s="1">
        <v>39752</v>
      </c>
      <c r="D169">
        <v>97.983069873235706</v>
      </c>
    </row>
    <row r="170" spans="3:4" x14ac:dyDescent="0.3">
      <c r="C170" s="1">
        <v>39782</v>
      </c>
      <c r="D170">
        <v>99.147324456065306</v>
      </c>
    </row>
    <row r="171" spans="3:4" x14ac:dyDescent="0.3">
      <c r="C171" s="1">
        <v>39813</v>
      </c>
      <c r="D171">
        <v>97.543110567763307</v>
      </c>
    </row>
    <row r="172" spans="3:4" x14ac:dyDescent="0.3">
      <c r="C172" s="1">
        <v>39844</v>
      </c>
      <c r="D172">
        <v>98.461572840516794</v>
      </c>
    </row>
    <row r="173" spans="3:4" x14ac:dyDescent="0.3">
      <c r="C173" s="1">
        <v>39872</v>
      </c>
      <c r="D173">
        <v>101.243956241623</v>
      </c>
    </row>
    <row r="174" spans="3:4" x14ac:dyDescent="0.3">
      <c r="C174" s="1">
        <v>39903</v>
      </c>
      <c r="D174">
        <v>101.529335096832</v>
      </c>
    </row>
    <row r="175" spans="3:4" x14ac:dyDescent="0.3">
      <c r="C175" s="1">
        <v>39933</v>
      </c>
      <c r="D175">
        <v>98.886340043093298</v>
      </c>
    </row>
    <row r="176" spans="3:4" x14ac:dyDescent="0.3">
      <c r="C176" s="1">
        <v>39964</v>
      </c>
      <c r="D176">
        <v>95.744443324351806</v>
      </c>
    </row>
    <row r="177" spans="3:4" x14ac:dyDescent="0.3">
      <c r="C177" s="1">
        <v>39994</v>
      </c>
      <c r="D177">
        <v>94.842278903132296</v>
      </c>
    </row>
    <row r="178" spans="3:4" x14ac:dyDescent="0.3">
      <c r="C178" s="1">
        <v>40025</v>
      </c>
      <c r="D178">
        <v>94.401387440242203</v>
      </c>
    </row>
    <row r="179" spans="3:4" x14ac:dyDescent="0.3">
      <c r="C179" s="1">
        <v>40056</v>
      </c>
      <c r="D179">
        <v>93.168219678461298</v>
      </c>
    </row>
    <row r="180" spans="3:4" x14ac:dyDescent="0.3">
      <c r="C180" s="1">
        <v>40086</v>
      </c>
      <c r="D180">
        <v>92.518004334876906</v>
      </c>
    </row>
    <row r="181" spans="3:4" x14ac:dyDescent="0.3">
      <c r="C181" s="1">
        <v>40117</v>
      </c>
      <c r="D181">
        <v>91.264222612501598</v>
      </c>
    </row>
    <row r="182" spans="3:4" x14ac:dyDescent="0.3">
      <c r="C182" s="1">
        <v>40147</v>
      </c>
      <c r="D182">
        <v>90.790559721652599</v>
      </c>
    </row>
    <row r="183" spans="3:4" x14ac:dyDescent="0.3">
      <c r="C183" s="1">
        <v>40178</v>
      </c>
      <c r="D183">
        <v>91.130107346832503</v>
      </c>
    </row>
    <row r="184" spans="3:4" x14ac:dyDescent="0.3">
      <c r="C184" s="1">
        <v>40209</v>
      </c>
      <c r="D184">
        <v>91.004722928722899</v>
      </c>
    </row>
    <row r="185" spans="3:4" x14ac:dyDescent="0.3">
      <c r="C185" s="1">
        <v>40237</v>
      </c>
      <c r="D185">
        <v>92.181702357505102</v>
      </c>
    </row>
    <row r="186" spans="3:4" x14ac:dyDescent="0.3">
      <c r="C186" s="1">
        <v>40268</v>
      </c>
      <c r="D186">
        <v>91.277369054815495</v>
      </c>
    </row>
    <row r="187" spans="3:4" x14ac:dyDescent="0.3">
      <c r="C187" s="1">
        <v>40298</v>
      </c>
      <c r="D187">
        <v>90.633592109644695</v>
      </c>
    </row>
    <row r="188" spans="3:4" x14ac:dyDescent="0.3">
      <c r="C188" s="1">
        <v>40329</v>
      </c>
      <c r="D188">
        <v>93.244379945651403</v>
      </c>
    </row>
    <row r="189" spans="3:4" x14ac:dyDescent="0.3">
      <c r="C189" s="1">
        <v>40359</v>
      </c>
      <c r="D189">
        <v>93.612309670193397</v>
      </c>
    </row>
    <row r="190" spans="3:4" x14ac:dyDescent="0.3">
      <c r="C190" s="1">
        <v>40390</v>
      </c>
      <c r="D190">
        <v>91.999510257888005</v>
      </c>
    </row>
    <row r="191" spans="3:4" x14ac:dyDescent="0.3">
      <c r="C191" s="1">
        <v>40421</v>
      </c>
      <c r="D191">
        <v>91.197635409387004</v>
      </c>
    </row>
    <row r="192" spans="3:4" x14ac:dyDescent="0.3">
      <c r="C192" s="1">
        <v>40451</v>
      </c>
      <c r="D192">
        <v>90.219145632245102</v>
      </c>
    </row>
    <row r="193" spans="3:4" x14ac:dyDescent="0.3">
      <c r="C193" s="1">
        <v>40482</v>
      </c>
      <c r="D193">
        <v>87.670658862479897</v>
      </c>
    </row>
    <row r="194" spans="3:4" x14ac:dyDescent="0.3">
      <c r="C194" s="1">
        <v>40512</v>
      </c>
      <c r="D194">
        <v>87.780133120976103</v>
      </c>
    </row>
    <row r="195" spans="3:4" x14ac:dyDescent="0.3">
      <c r="C195" s="1">
        <v>40543</v>
      </c>
      <c r="D195">
        <v>88.484325267362195</v>
      </c>
    </row>
    <row r="196" spans="3:4" x14ac:dyDescent="0.3">
      <c r="C196" s="1">
        <v>40574</v>
      </c>
      <c r="D196">
        <v>87.405546878198194</v>
      </c>
    </row>
    <row r="197" spans="3:4" x14ac:dyDescent="0.3">
      <c r="C197" s="1">
        <v>40602</v>
      </c>
      <c r="D197">
        <v>86.785258351130395</v>
      </c>
    </row>
    <row r="198" spans="3:4" x14ac:dyDescent="0.3">
      <c r="C198" s="1">
        <v>40633</v>
      </c>
      <c r="D198">
        <v>86.002340551501902</v>
      </c>
    </row>
    <row r="199" spans="3:4" x14ac:dyDescent="0.3">
      <c r="C199" s="1">
        <v>40663</v>
      </c>
      <c r="D199">
        <v>84.554366331707001</v>
      </c>
    </row>
    <row r="200" spans="3:4" x14ac:dyDescent="0.3">
      <c r="C200" s="1">
        <v>40694</v>
      </c>
      <c r="D200">
        <v>84.645314291049004</v>
      </c>
    </row>
    <row r="201" spans="3:4" x14ac:dyDescent="0.3">
      <c r="C201" s="1">
        <v>40724</v>
      </c>
      <c r="D201">
        <v>84.490662802673498</v>
      </c>
    </row>
    <row r="202" spans="3:4" x14ac:dyDescent="0.3">
      <c r="C202" s="1">
        <v>40755</v>
      </c>
      <c r="D202">
        <v>83.893389419248507</v>
      </c>
    </row>
    <row r="203" spans="3:4" x14ac:dyDescent="0.3">
      <c r="C203" s="1">
        <v>40786</v>
      </c>
      <c r="D203">
        <v>84.553008842520995</v>
      </c>
    </row>
    <row r="204" spans="3:4" x14ac:dyDescent="0.3">
      <c r="C204" s="1">
        <v>40816</v>
      </c>
      <c r="D204">
        <v>87.254191514195995</v>
      </c>
    </row>
    <row r="205" spans="3:4" x14ac:dyDescent="0.3">
      <c r="C205" s="1">
        <v>40847</v>
      </c>
      <c r="D205">
        <v>87.910773709367902</v>
      </c>
    </row>
    <row r="206" spans="3:4" x14ac:dyDescent="0.3">
      <c r="C206" s="1">
        <v>40877</v>
      </c>
      <c r="D206">
        <v>88.535073489519604</v>
      </c>
    </row>
    <row r="207" spans="3:4" x14ac:dyDescent="0.3">
      <c r="C207" s="1">
        <v>40908</v>
      </c>
      <c r="D207">
        <v>89.333295773855994</v>
      </c>
    </row>
    <row r="208" spans="3:4" x14ac:dyDescent="0.3">
      <c r="C208" s="1">
        <v>40939</v>
      </c>
      <c r="D208">
        <v>88.661060622951695</v>
      </c>
    </row>
    <row r="209" spans="3:4" x14ac:dyDescent="0.3">
      <c r="C209" s="1">
        <v>40968</v>
      </c>
      <c r="D209">
        <v>87.209556763927694</v>
      </c>
    </row>
    <row r="210" spans="3:4" x14ac:dyDescent="0.3">
      <c r="C210" s="1">
        <v>40999</v>
      </c>
      <c r="D210">
        <v>87.633051959016399</v>
      </c>
    </row>
    <row r="211" spans="3:4" x14ac:dyDescent="0.3">
      <c r="C211" s="1">
        <v>41029</v>
      </c>
      <c r="D211">
        <v>87.8520072823991</v>
      </c>
    </row>
    <row r="212" spans="3:4" x14ac:dyDescent="0.3">
      <c r="C212" s="1">
        <v>41060</v>
      </c>
      <c r="D212">
        <v>89.256306123603693</v>
      </c>
    </row>
    <row r="213" spans="3:4" x14ac:dyDescent="0.3">
      <c r="C213" s="1">
        <v>41090</v>
      </c>
      <c r="D213">
        <v>90.484898487560798</v>
      </c>
    </row>
    <row r="214" spans="3:4" x14ac:dyDescent="0.3">
      <c r="C214" s="1">
        <v>41121</v>
      </c>
      <c r="D214">
        <v>89.924981147878498</v>
      </c>
    </row>
    <row r="215" spans="3:4" x14ac:dyDescent="0.3">
      <c r="C215" s="1">
        <v>41152</v>
      </c>
      <c r="D215">
        <v>89.274208238468304</v>
      </c>
    </row>
    <row r="216" spans="3:4" x14ac:dyDescent="0.3">
      <c r="C216" s="1">
        <v>41182</v>
      </c>
      <c r="D216">
        <v>87.970290353958106</v>
      </c>
    </row>
    <row r="217" spans="3:4" x14ac:dyDescent="0.3">
      <c r="C217" s="1">
        <v>41213</v>
      </c>
      <c r="D217">
        <v>87.826874865047301</v>
      </c>
    </row>
    <row r="218" spans="3:4" x14ac:dyDescent="0.3">
      <c r="C218" s="1">
        <v>41243</v>
      </c>
      <c r="D218">
        <v>88.234908934382801</v>
      </c>
    </row>
    <row r="219" spans="3:4" x14ac:dyDescent="0.3">
      <c r="C219" s="1">
        <v>41274</v>
      </c>
      <c r="D219">
        <v>87.462919037078194</v>
      </c>
    </row>
    <row r="220" spans="3:4" x14ac:dyDescent="0.3">
      <c r="C220" s="1">
        <v>41305</v>
      </c>
      <c r="D220">
        <v>87.376636509965294</v>
      </c>
    </row>
    <row r="221" spans="3:4" x14ac:dyDescent="0.3">
      <c r="C221" s="1">
        <v>41333</v>
      </c>
      <c r="D221">
        <v>88.248273001335804</v>
      </c>
    </row>
    <row r="222" spans="3:4" x14ac:dyDescent="0.3">
      <c r="C222" s="1">
        <v>41364</v>
      </c>
      <c r="D222">
        <v>88.728902019418996</v>
      </c>
    </row>
    <row r="223" spans="3:4" x14ac:dyDescent="0.3">
      <c r="C223" s="1">
        <v>41394</v>
      </c>
      <c r="D223">
        <v>88.108619195501703</v>
      </c>
    </row>
    <row r="224" spans="3:4" x14ac:dyDescent="0.3">
      <c r="C224" s="1">
        <v>41425</v>
      </c>
      <c r="D224">
        <v>88.5071934591641</v>
      </c>
    </row>
    <row r="225" spans="3:4" x14ac:dyDescent="0.3">
      <c r="C225" s="1">
        <v>41455</v>
      </c>
      <c r="D225">
        <v>89.225473001826003</v>
      </c>
    </row>
    <row r="226" spans="3:4" x14ac:dyDescent="0.3">
      <c r="C226" s="1">
        <v>41486</v>
      </c>
      <c r="D226">
        <v>89.782736719650799</v>
      </c>
    </row>
    <row r="227" spans="3:4" x14ac:dyDescent="0.3">
      <c r="C227" s="1">
        <v>41517</v>
      </c>
      <c r="D227">
        <v>89.693315475313298</v>
      </c>
    </row>
    <row r="228" spans="3:4" x14ac:dyDescent="0.3">
      <c r="C228" s="1">
        <v>41547</v>
      </c>
      <c r="D228">
        <v>89.251673122319005</v>
      </c>
    </row>
    <row r="229" spans="3:4" x14ac:dyDescent="0.3">
      <c r="C229" s="1">
        <v>41578</v>
      </c>
      <c r="D229">
        <v>88.242027900476003</v>
      </c>
    </row>
    <row r="230" spans="3:4" x14ac:dyDescent="0.3">
      <c r="C230" s="1">
        <v>41608</v>
      </c>
      <c r="D230">
        <v>88.996699764118006</v>
      </c>
    </row>
    <row r="231" spans="3:4" x14ac:dyDescent="0.3">
      <c r="C231" s="1">
        <v>41639</v>
      </c>
      <c r="D231">
        <v>89.169496708778397</v>
      </c>
    </row>
    <row r="232" spans="3:4" x14ac:dyDescent="0.3">
      <c r="C232" s="1">
        <v>41670</v>
      </c>
      <c r="D232">
        <v>90.062445279294295</v>
      </c>
    </row>
    <row r="233" spans="3:4" x14ac:dyDescent="0.3">
      <c r="C233" s="1">
        <v>41698</v>
      </c>
      <c r="D233">
        <v>90.189495900044093</v>
      </c>
    </row>
    <row r="234" spans="3:4" x14ac:dyDescent="0.3">
      <c r="C234" s="1">
        <v>41729</v>
      </c>
      <c r="D234">
        <v>90.013567780019002</v>
      </c>
    </row>
    <row r="235" spans="3:4" x14ac:dyDescent="0.3">
      <c r="C235" s="1">
        <v>41759</v>
      </c>
      <c r="D235">
        <v>89.487665684659703</v>
      </c>
    </row>
    <row r="236" spans="3:4" x14ac:dyDescent="0.3">
      <c r="C236" s="1">
        <v>41790</v>
      </c>
      <c r="D236">
        <v>89.1695529448358</v>
      </c>
    </row>
    <row r="237" spans="3:4" x14ac:dyDescent="0.3">
      <c r="C237" s="1">
        <v>41820</v>
      </c>
      <c r="D237">
        <v>89.271706442804501</v>
      </c>
    </row>
    <row r="238" spans="3:4" x14ac:dyDescent="0.3">
      <c r="C238" s="1">
        <v>41851</v>
      </c>
      <c r="D238">
        <v>89.036527989109601</v>
      </c>
    </row>
    <row r="239" spans="3:4" x14ac:dyDescent="0.3">
      <c r="C239" s="1">
        <v>41882</v>
      </c>
      <c r="D239">
        <v>89.845772312508203</v>
      </c>
    </row>
    <row r="240" spans="3:4" x14ac:dyDescent="0.3">
      <c r="C240" s="1">
        <v>41912</v>
      </c>
      <c r="D240">
        <v>91.153856857328506</v>
      </c>
    </row>
    <row r="241" spans="3:4" x14ac:dyDescent="0.3">
      <c r="C241" s="1">
        <v>41943</v>
      </c>
      <c r="D241">
        <v>92.263199077471</v>
      </c>
    </row>
    <row r="242" spans="3:4" x14ac:dyDescent="0.3">
      <c r="C242" s="1">
        <v>41973</v>
      </c>
      <c r="D242">
        <v>93.611983499146604</v>
      </c>
    </row>
    <row r="243" spans="3:4" x14ac:dyDescent="0.3">
      <c r="C243" s="1">
        <v>42004</v>
      </c>
      <c r="D243">
        <v>95.486850580150303</v>
      </c>
    </row>
    <row r="244" spans="3:4" x14ac:dyDescent="0.3">
      <c r="C244" s="1">
        <v>42035</v>
      </c>
      <c r="D244">
        <v>97.215455914649695</v>
      </c>
    </row>
    <row r="245" spans="3:4" x14ac:dyDescent="0.3">
      <c r="C245" s="1">
        <v>42063</v>
      </c>
      <c r="D245">
        <v>98.531210433288194</v>
      </c>
    </row>
    <row r="246" spans="3:4" x14ac:dyDescent="0.3">
      <c r="C246" s="1">
        <v>42094</v>
      </c>
      <c r="D246">
        <v>100.560319896482</v>
      </c>
    </row>
    <row r="247" spans="3:4" x14ac:dyDescent="0.3">
      <c r="C247" s="1">
        <v>42124</v>
      </c>
      <c r="D247">
        <v>99.608916588933695</v>
      </c>
    </row>
    <row r="248" spans="3:4" x14ac:dyDescent="0.3">
      <c r="C248" s="1">
        <v>42155</v>
      </c>
      <c r="D248">
        <v>98.8386072849556</v>
      </c>
    </row>
    <row r="249" spans="3:4" x14ac:dyDescent="0.3">
      <c r="C249" s="1">
        <v>42185</v>
      </c>
      <c r="D249">
        <v>99.648844292253798</v>
      </c>
    </row>
    <row r="250" spans="3:4" x14ac:dyDescent="0.3">
      <c r="C250" s="1">
        <v>42216</v>
      </c>
      <c r="D250">
        <v>101.45926973557501</v>
      </c>
    </row>
    <row r="251" spans="3:4" x14ac:dyDescent="0.3">
      <c r="C251" s="1">
        <v>42247</v>
      </c>
      <c r="D251">
        <v>103.090058785244</v>
      </c>
    </row>
    <row r="252" spans="3:4" x14ac:dyDescent="0.3">
      <c r="C252" s="1">
        <v>42277</v>
      </c>
      <c r="D252">
        <v>103.68582500421699</v>
      </c>
    </row>
    <row r="253" spans="3:4" x14ac:dyDescent="0.3">
      <c r="C253" s="1">
        <v>42308</v>
      </c>
      <c r="D253">
        <v>102.735312470729</v>
      </c>
    </row>
    <row r="254" spans="3:4" x14ac:dyDescent="0.3">
      <c r="C254" s="1">
        <v>42338</v>
      </c>
      <c r="D254">
        <v>104.421082365343</v>
      </c>
    </row>
    <row r="255" spans="3:4" x14ac:dyDescent="0.3">
      <c r="C255" s="1">
        <v>42369</v>
      </c>
      <c r="D255">
        <v>105.243352800818</v>
      </c>
    </row>
    <row r="256" spans="3:4" x14ac:dyDescent="0.3">
      <c r="C256" s="1">
        <v>42400</v>
      </c>
      <c r="D256">
        <v>107.59546015407901</v>
      </c>
    </row>
    <row r="257" spans="3:4" x14ac:dyDescent="0.3">
      <c r="C257" s="1">
        <v>42429</v>
      </c>
      <c r="D257">
        <v>106.232662789838</v>
      </c>
    </row>
    <row r="258" spans="3:4" x14ac:dyDescent="0.3">
      <c r="C258" s="1">
        <v>42460</v>
      </c>
      <c r="D258">
        <v>104.025881881109</v>
      </c>
    </row>
    <row r="259" spans="3:4" x14ac:dyDescent="0.3">
      <c r="C259" s="1">
        <v>42490</v>
      </c>
      <c r="D259">
        <v>102.50057912029401</v>
      </c>
    </row>
    <row r="260" spans="3:4" x14ac:dyDescent="0.3">
      <c r="C260" s="1">
        <v>42521</v>
      </c>
      <c r="D260">
        <v>103.59141787235799</v>
      </c>
    </row>
    <row r="261" spans="3:4" x14ac:dyDescent="0.3">
      <c r="C261" s="1">
        <v>42551</v>
      </c>
      <c r="D261">
        <v>104.060321493435</v>
      </c>
    </row>
    <row r="262" spans="3:4" x14ac:dyDescent="0.3">
      <c r="C262" s="1">
        <v>42582</v>
      </c>
      <c r="D262">
        <v>104.765023303893</v>
      </c>
    </row>
    <row r="263" spans="3:4" x14ac:dyDescent="0.3">
      <c r="C263" s="1">
        <v>42613</v>
      </c>
      <c r="D263">
        <v>103.945404478169</v>
      </c>
    </row>
    <row r="264" spans="3:4" x14ac:dyDescent="0.3">
      <c r="C264" s="1">
        <v>42643</v>
      </c>
      <c r="D264">
        <v>104.741038962472</v>
      </c>
    </row>
    <row r="265" spans="3:4" x14ac:dyDescent="0.3">
      <c r="C265" s="1">
        <v>42674</v>
      </c>
      <c r="D265">
        <v>105.826954046632</v>
      </c>
    </row>
    <row r="266" spans="3:4" x14ac:dyDescent="0.3">
      <c r="C266" s="1">
        <v>42704</v>
      </c>
      <c r="D266">
        <v>108.28121300689099</v>
      </c>
    </row>
    <row r="267" spans="3:4" x14ac:dyDescent="0.3">
      <c r="C267" s="1">
        <v>42735</v>
      </c>
      <c r="D267">
        <v>110.060488487043</v>
      </c>
    </row>
    <row r="268" spans="3:4" x14ac:dyDescent="0.3">
      <c r="C268" s="1">
        <v>42766</v>
      </c>
      <c r="D268">
        <v>109.874205893737</v>
      </c>
    </row>
    <row r="269" spans="3:4" x14ac:dyDescent="0.3">
      <c r="C269" s="1">
        <v>42794</v>
      </c>
      <c r="D269">
        <v>108.365921690878</v>
      </c>
    </row>
    <row r="270" spans="3:4" x14ac:dyDescent="0.3">
      <c r="C270" s="1">
        <v>42825</v>
      </c>
      <c r="D270">
        <v>107.632479953744</v>
      </c>
    </row>
    <row r="271" spans="3:4" x14ac:dyDescent="0.3">
      <c r="C271" s="1">
        <v>42855</v>
      </c>
      <c r="D271">
        <v>106.635985787474</v>
      </c>
    </row>
    <row r="272" spans="3:4" x14ac:dyDescent="0.3">
      <c r="C272" s="1">
        <v>42886</v>
      </c>
      <c r="D272">
        <v>106.04170701014399</v>
      </c>
    </row>
    <row r="273" spans="3:4" x14ac:dyDescent="0.3">
      <c r="C273" s="1">
        <v>42916</v>
      </c>
      <c r="D273">
        <v>104.655453683787</v>
      </c>
    </row>
    <row r="274" spans="3:4" x14ac:dyDescent="0.3">
      <c r="C274" s="1">
        <v>42947</v>
      </c>
      <c r="D274">
        <v>102.98187891117099</v>
      </c>
    </row>
    <row r="275" spans="3:4" x14ac:dyDescent="0.3">
      <c r="C275" s="1">
        <v>42978</v>
      </c>
      <c r="D275">
        <v>102.016537973501</v>
      </c>
    </row>
    <row r="276" spans="3:4" x14ac:dyDescent="0.3">
      <c r="C276" s="1">
        <v>43008</v>
      </c>
      <c r="D276">
        <v>101.329952763964</v>
      </c>
    </row>
    <row r="277" spans="3:4" x14ac:dyDescent="0.3">
      <c r="C277" s="1">
        <v>43039</v>
      </c>
      <c r="D277">
        <v>103.09719940129899</v>
      </c>
    </row>
    <row r="278" spans="3:4" x14ac:dyDescent="0.3">
      <c r="C278" s="1">
        <v>43069</v>
      </c>
      <c r="D278">
        <v>103.295291520475</v>
      </c>
    </row>
    <row r="279" spans="3:4" x14ac:dyDescent="0.3">
      <c r="C279" s="1">
        <v>43100</v>
      </c>
      <c r="D279">
        <v>103.023014177245</v>
      </c>
    </row>
    <row r="280" spans="3:4" x14ac:dyDescent="0.3">
      <c r="C280" s="1">
        <v>43131</v>
      </c>
      <c r="D280">
        <v>100.839487698344</v>
      </c>
    </row>
    <row r="281" spans="3:4" x14ac:dyDescent="0.3">
      <c r="C281" s="1">
        <v>43159</v>
      </c>
      <c r="D281">
        <v>100.18781555021801</v>
      </c>
    </row>
    <row r="282" spans="3:4" x14ac:dyDescent="0.3">
      <c r="C282" s="1">
        <v>43190</v>
      </c>
      <c r="D282">
        <v>100.45766496714501</v>
      </c>
    </row>
    <row r="283" spans="3:4" x14ac:dyDescent="0.3">
      <c r="C283" s="1">
        <v>43220</v>
      </c>
      <c r="D283">
        <v>100.52614582104199</v>
      </c>
    </row>
    <row r="284" spans="3:4" x14ac:dyDescent="0.3">
      <c r="C284" s="1">
        <v>43251</v>
      </c>
      <c r="D284">
        <v>103.390840275559</v>
      </c>
    </row>
    <row r="285" spans="3:4" x14ac:dyDescent="0.3">
      <c r="C285" s="1">
        <v>43281</v>
      </c>
      <c r="D285">
        <v>105.03754736836299</v>
      </c>
    </row>
    <row r="286" spans="3:4" x14ac:dyDescent="0.3">
      <c r="C286" s="1">
        <v>43312</v>
      </c>
      <c r="D286">
        <v>105.123260503978</v>
      </c>
    </row>
    <row r="287" spans="3:4" x14ac:dyDescent="0.3">
      <c r="C287" s="1">
        <v>43343</v>
      </c>
      <c r="D287">
        <v>105.65183571510001</v>
      </c>
    </row>
    <row r="288" spans="3:4" x14ac:dyDescent="0.3">
      <c r="C288" s="1">
        <v>43373</v>
      </c>
      <c r="D288">
        <v>105.716569738982</v>
      </c>
    </row>
    <row r="289" spans="1:4" x14ac:dyDescent="0.3">
      <c r="A289" s="1"/>
      <c r="C289" s="1">
        <v>43404</v>
      </c>
      <c r="D289">
        <v>106.46437365105101</v>
      </c>
    </row>
    <row r="290" spans="1:4" x14ac:dyDescent="0.3">
      <c r="A290" s="1"/>
      <c r="C290" s="1">
        <v>43434</v>
      </c>
      <c r="D290">
        <v>107.68934499162501</v>
      </c>
    </row>
    <row r="291" spans="1:4" x14ac:dyDescent="0.3">
      <c r="A291" s="1"/>
    </row>
    <row r="292" spans="1:4" x14ac:dyDescent="0.3">
      <c r="A292" s="1"/>
    </row>
    <row r="293" spans="1:4" x14ac:dyDescent="0.3">
      <c r="A293" s="1"/>
    </row>
    <row r="294" spans="1:4" x14ac:dyDescent="0.3">
      <c r="A294" s="1"/>
    </row>
    <row r="295" spans="1:4" x14ac:dyDescent="0.3">
      <c r="A295" s="1"/>
    </row>
    <row r="296" spans="1:4" x14ac:dyDescent="0.3">
      <c r="A296" s="1"/>
    </row>
    <row r="297" spans="1:4" x14ac:dyDescent="0.3">
      <c r="A297" s="1"/>
    </row>
    <row r="298" spans="1:4" x14ac:dyDescent="0.3">
      <c r="A298" s="1"/>
    </row>
    <row r="299" spans="1:4" x14ac:dyDescent="0.3">
      <c r="A299" s="1"/>
    </row>
    <row r="300" spans="1:4" x14ac:dyDescent="0.3">
      <c r="A300" s="1"/>
    </row>
    <row r="301" spans="1:4" x14ac:dyDescent="0.3">
      <c r="A301" s="1"/>
    </row>
    <row r="302" spans="1:4" x14ac:dyDescent="0.3">
      <c r="A302" s="1"/>
    </row>
    <row r="303" spans="1:4" x14ac:dyDescent="0.3">
      <c r="A303" s="1"/>
    </row>
    <row r="304" spans="1:4" x14ac:dyDescent="0.3">
      <c r="A304" s="1"/>
    </row>
    <row r="305" spans="1:1" x14ac:dyDescent="0.3">
      <c r="A305" s="1"/>
    </row>
    <row r="306" spans="1:1" x14ac:dyDescent="0.3">
      <c r="A306" s="1"/>
    </row>
    <row r="307" spans="1:1" x14ac:dyDescent="0.3">
      <c r="A307" s="1"/>
    </row>
    <row r="308" spans="1:1" x14ac:dyDescent="0.3">
      <c r="A308" s="1"/>
    </row>
    <row r="309" spans="1:1" x14ac:dyDescent="0.3">
      <c r="A309" s="1"/>
    </row>
    <row r="310" spans="1:1" x14ac:dyDescent="0.3">
      <c r="A310" s="1"/>
    </row>
    <row r="311" spans="1:1" x14ac:dyDescent="0.3">
      <c r="A311" s="1"/>
    </row>
    <row r="312" spans="1:1" x14ac:dyDescent="0.3">
      <c r="A312" s="1"/>
    </row>
    <row r="313" spans="1:1" x14ac:dyDescent="0.3">
      <c r="A313" s="1"/>
    </row>
    <row r="314" spans="1:1" x14ac:dyDescent="0.3">
      <c r="A314" s="1"/>
    </row>
    <row r="315" spans="1:1" x14ac:dyDescent="0.3">
      <c r="A315" s="1"/>
    </row>
    <row r="316" spans="1:1" x14ac:dyDescent="0.3">
      <c r="A316" s="1"/>
    </row>
    <row r="317" spans="1:1" x14ac:dyDescent="0.3">
      <c r="A317" s="1"/>
    </row>
    <row r="318" spans="1:1" x14ac:dyDescent="0.3">
      <c r="A318" s="1"/>
    </row>
    <row r="319" spans="1:1" x14ac:dyDescent="0.3">
      <c r="A319" s="1"/>
    </row>
    <row r="320" spans="1:1" x14ac:dyDescent="0.3">
      <c r="A320" s="1"/>
    </row>
    <row r="321" spans="1:1" x14ac:dyDescent="0.3">
      <c r="A321" s="1"/>
    </row>
    <row r="322" spans="1:1" x14ac:dyDescent="0.3">
      <c r="A322" s="1"/>
    </row>
    <row r="323" spans="1:1" x14ac:dyDescent="0.3">
      <c r="A323" s="1"/>
    </row>
    <row r="324" spans="1:1" x14ac:dyDescent="0.3">
      <c r="A324" s="1"/>
    </row>
    <row r="325" spans="1:1" x14ac:dyDescent="0.3">
      <c r="A325" s="1"/>
    </row>
    <row r="326" spans="1:1" x14ac:dyDescent="0.3">
      <c r="A326" s="1"/>
    </row>
    <row r="327" spans="1:1" x14ac:dyDescent="0.3">
      <c r="A327" s="1"/>
    </row>
    <row r="328" spans="1:1" x14ac:dyDescent="0.3">
      <c r="A328" s="1"/>
    </row>
    <row r="329" spans="1:1" x14ac:dyDescent="0.3">
      <c r="A329" s="1"/>
    </row>
    <row r="330" spans="1:1" x14ac:dyDescent="0.3">
      <c r="A330" s="1"/>
    </row>
    <row r="331" spans="1:1" x14ac:dyDescent="0.3">
      <c r="A331" s="1"/>
    </row>
    <row r="332" spans="1:1" x14ac:dyDescent="0.3">
      <c r="A332" s="1"/>
    </row>
    <row r="333" spans="1:1" x14ac:dyDescent="0.3">
      <c r="A333" s="1"/>
    </row>
    <row r="334" spans="1:1" x14ac:dyDescent="0.3">
      <c r="A334" s="1"/>
    </row>
    <row r="335" spans="1:1" x14ac:dyDescent="0.3">
      <c r="A335" s="1"/>
    </row>
    <row r="336" spans="1:1" x14ac:dyDescent="0.3">
      <c r="A336" s="1"/>
    </row>
    <row r="337" spans="1:1" x14ac:dyDescent="0.3">
      <c r="A337" s="1"/>
    </row>
    <row r="338" spans="1:1" x14ac:dyDescent="0.3">
      <c r="A338" s="1"/>
    </row>
    <row r="339" spans="1:1" x14ac:dyDescent="0.3">
      <c r="A339" s="1"/>
    </row>
    <row r="340" spans="1:1" x14ac:dyDescent="0.3">
      <c r="A340" s="1"/>
    </row>
    <row r="341" spans="1:1" x14ac:dyDescent="0.3">
      <c r="A341" s="1"/>
    </row>
    <row r="342" spans="1:1" x14ac:dyDescent="0.3">
      <c r="A342" s="1"/>
    </row>
    <row r="343" spans="1:1" x14ac:dyDescent="0.3">
      <c r="A343" s="1"/>
    </row>
    <row r="344" spans="1:1" x14ac:dyDescent="0.3">
      <c r="A344" s="1"/>
    </row>
    <row r="345" spans="1:1" x14ac:dyDescent="0.3">
      <c r="A345" s="1"/>
    </row>
    <row r="346" spans="1:1" x14ac:dyDescent="0.3">
      <c r="A346" s="1"/>
    </row>
    <row r="347" spans="1:1" x14ac:dyDescent="0.3">
      <c r="A347" s="1"/>
    </row>
    <row r="348" spans="1:1" x14ac:dyDescent="0.3">
      <c r="A348" s="1"/>
    </row>
    <row r="349" spans="1:1" x14ac:dyDescent="0.3">
      <c r="A349" s="1"/>
    </row>
    <row r="350" spans="1:1" x14ac:dyDescent="0.3">
      <c r="A350" s="1"/>
    </row>
  </sheetData>
  <mergeCells count="1">
    <mergeCell ref="C1:J1"/>
  </mergeCells>
  <phoneticPr fontId="1" type="noConversion"/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84A8F-6B24-4D7D-B3CE-64926494DC6E}">
  <dimension ref="C1:J220"/>
  <sheetViews>
    <sheetView workbookViewId="0">
      <selection activeCell="C2" sqref="C2"/>
    </sheetView>
  </sheetViews>
  <sheetFormatPr defaultRowHeight="14.4" x14ac:dyDescent="0.3"/>
  <cols>
    <col min="2" max="2" width="9.33203125" customWidth="1"/>
    <col min="4" max="4" width="36.88671875" bestFit="1" customWidth="1"/>
    <col min="8" max="8" width="29.88671875" bestFit="1" customWidth="1"/>
    <col min="13" max="13" width="11.77734375" bestFit="1" customWidth="1"/>
  </cols>
  <sheetData>
    <row r="1" spans="3:10" x14ac:dyDescent="0.3">
      <c r="C1" s="14" t="s">
        <v>209</v>
      </c>
      <c r="D1" s="14"/>
      <c r="E1" s="14"/>
      <c r="F1" s="14"/>
      <c r="G1" s="14"/>
      <c r="H1" s="14"/>
      <c r="I1" s="14"/>
      <c r="J1" s="14"/>
    </row>
    <row r="2" spans="3:10" ht="15" thickBot="1" x14ac:dyDescent="0.35"/>
    <row r="3" spans="3:10" ht="15" thickBot="1" x14ac:dyDescent="0.35">
      <c r="C3" s="6" t="s">
        <v>1</v>
      </c>
      <c r="D3" s="5" t="s">
        <v>9</v>
      </c>
      <c r="F3" s="6" t="s">
        <v>0</v>
      </c>
      <c r="G3" s="7" t="s">
        <v>5</v>
      </c>
      <c r="H3" s="7" t="s">
        <v>204</v>
      </c>
      <c r="I3" s="7" t="s">
        <v>206</v>
      </c>
      <c r="J3" s="5" t="s">
        <v>205</v>
      </c>
    </row>
    <row r="4" spans="3:10" x14ac:dyDescent="0.3">
      <c r="C4" s="2">
        <v>38718</v>
      </c>
      <c r="D4">
        <v>100</v>
      </c>
      <c r="F4">
        <v>1995</v>
      </c>
      <c r="G4">
        <v>1</v>
      </c>
      <c r="H4" t="s">
        <v>203</v>
      </c>
      <c r="I4" t="s">
        <v>203</v>
      </c>
      <c r="J4" t="s">
        <v>203</v>
      </c>
    </row>
    <row r="5" spans="3:10" x14ac:dyDescent="0.3">
      <c r="C5" s="2">
        <v>38749</v>
      </c>
      <c r="D5">
        <v>100.2629</v>
      </c>
      <c r="F5">
        <v>1995</v>
      </c>
      <c r="G5">
        <v>2</v>
      </c>
      <c r="H5" t="s">
        <v>203</v>
      </c>
      <c r="I5" t="s">
        <v>203</v>
      </c>
      <c r="J5" t="s">
        <v>203</v>
      </c>
    </row>
    <row r="6" spans="3:10" x14ac:dyDescent="0.3">
      <c r="C6" s="2">
        <v>38777</v>
      </c>
      <c r="D6">
        <v>100.5401</v>
      </c>
      <c r="F6">
        <v>1995</v>
      </c>
      <c r="G6">
        <v>3</v>
      </c>
      <c r="H6" t="s">
        <v>203</v>
      </c>
      <c r="I6" t="s">
        <v>203</v>
      </c>
      <c r="J6" t="s">
        <v>203</v>
      </c>
    </row>
    <row r="7" spans="3:10" x14ac:dyDescent="0.3">
      <c r="C7" s="2">
        <v>38808</v>
      </c>
      <c r="D7">
        <v>100.0531</v>
      </c>
      <c r="F7">
        <v>1995</v>
      </c>
      <c r="G7">
        <v>4</v>
      </c>
      <c r="H7" t="s">
        <v>203</v>
      </c>
      <c r="I7" t="s">
        <v>203</v>
      </c>
      <c r="J7" t="s">
        <v>203</v>
      </c>
    </row>
    <row r="8" spans="3:10" x14ac:dyDescent="0.3">
      <c r="C8" s="2">
        <v>38838</v>
      </c>
      <c r="D8">
        <v>97.866</v>
      </c>
      <c r="F8">
        <f>F4+1</f>
        <v>1996</v>
      </c>
      <c r="G8">
        <f>G4</f>
        <v>1</v>
      </c>
      <c r="H8" t="s">
        <v>203</v>
      </c>
      <c r="I8" t="s">
        <v>203</v>
      </c>
      <c r="J8" t="s">
        <v>203</v>
      </c>
    </row>
    <row r="9" spans="3:10" x14ac:dyDescent="0.3">
      <c r="C9" s="2">
        <v>38869</v>
      </c>
      <c r="D9">
        <v>99.197400000000002</v>
      </c>
      <c r="F9">
        <f t="shared" ref="F9:F72" si="0">F5+1</f>
        <v>1996</v>
      </c>
      <c r="G9">
        <f t="shared" ref="G9:G72" si="1">G5</f>
        <v>2</v>
      </c>
      <c r="H9" t="s">
        <v>203</v>
      </c>
      <c r="I9" t="s">
        <v>203</v>
      </c>
      <c r="J9" t="s">
        <v>203</v>
      </c>
    </row>
    <row r="10" spans="3:10" x14ac:dyDescent="0.3">
      <c r="C10" s="2">
        <v>38899</v>
      </c>
      <c r="D10">
        <v>99.376199999999997</v>
      </c>
      <c r="F10">
        <f t="shared" si="0"/>
        <v>1996</v>
      </c>
      <c r="G10">
        <f t="shared" si="1"/>
        <v>3</v>
      </c>
      <c r="H10" t="s">
        <v>203</v>
      </c>
      <c r="I10" t="s">
        <v>203</v>
      </c>
      <c r="J10" t="s">
        <v>203</v>
      </c>
    </row>
    <row r="11" spans="3:10" x14ac:dyDescent="0.3">
      <c r="C11" s="2">
        <v>38930</v>
      </c>
      <c r="D11">
        <v>98.832400000000007</v>
      </c>
      <c r="F11">
        <f t="shared" si="0"/>
        <v>1996</v>
      </c>
      <c r="G11">
        <f t="shared" si="1"/>
        <v>4</v>
      </c>
      <c r="H11" t="s">
        <v>203</v>
      </c>
      <c r="I11" t="s">
        <v>203</v>
      </c>
      <c r="J11" t="s">
        <v>203</v>
      </c>
    </row>
    <row r="12" spans="3:10" x14ac:dyDescent="0.3">
      <c r="C12" s="2">
        <v>38961</v>
      </c>
      <c r="D12">
        <v>98.566400000000002</v>
      </c>
      <c r="F12">
        <f t="shared" si="0"/>
        <v>1997</v>
      </c>
      <c r="G12">
        <f t="shared" si="1"/>
        <v>1</v>
      </c>
      <c r="H12" t="s">
        <v>203</v>
      </c>
      <c r="I12" t="s">
        <v>203</v>
      </c>
      <c r="J12" t="s">
        <v>203</v>
      </c>
    </row>
    <row r="13" spans="3:10" x14ac:dyDescent="0.3">
      <c r="C13" s="2">
        <v>38991</v>
      </c>
      <c r="D13">
        <v>98.354299999999995</v>
      </c>
      <c r="F13">
        <f t="shared" si="0"/>
        <v>1997</v>
      </c>
      <c r="G13">
        <f t="shared" si="1"/>
        <v>2</v>
      </c>
      <c r="H13" t="s">
        <v>203</v>
      </c>
      <c r="I13" t="s">
        <v>203</v>
      </c>
      <c r="J13" t="s">
        <v>203</v>
      </c>
    </row>
    <row r="14" spans="3:10" x14ac:dyDescent="0.3">
      <c r="C14" s="2">
        <v>39022</v>
      </c>
      <c r="D14">
        <v>97.367000000000004</v>
      </c>
      <c r="F14">
        <f t="shared" si="0"/>
        <v>1997</v>
      </c>
      <c r="G14">
        <f t="shared" si="1"/>
        <v>3</v>
      </c>
      <c r="H14" t="s">
        <v>203</v>
      </c>
      <c r="I14" t="s">
        <v>203</v>
      </c>
      <c r="J14" t="s">
        <v>203</v>
      </c>
    </row>
    <row r="15" spans="3:10" x14ac:dyDescent="0.3">
      <c r="C15" s="2">
        <v>39052</v>
      </c>
      <c r="D15">
        <v>96.787999999999997</v>
      </c>
      <c r="F15">
        <f t="shared" si="0"/>
        <v>1997</v>
      </c>
      <c r="G15">
        <f t="shared" si="1"/>
        <v>4</v>
      </c>
      <c r="H15" t="s">
        <v>203</v>
      </c>
      <c r="I15" t="s">
        <v>203</v>
      </c>
      <c r="J15" t="s">
        <v>203</v>
      </c>
    </row>
    <row r="16" spans="3:10" x14ac:dyDescent="0.3">
      <c r="C16" s="2">
        <v>39083</v>
      </c>
      <c r="D16">
        <v>97.834100000000007</v>
      </c>
      <c r="F16">
        <f t="shared" si="0"/>
        <v>1998</v>
      </c>
      <c r="G16">
        <f t="shared" si="1"/>
        <v>1</v>
      </c>
      <c r="H16" t="s">
        <v>203</v>
      </c>
      <c r="I16" t="s">
        <v>203</v>
      </c>
      <c r="J16" t="s">
        <v>203</v>
      </c>
    </row>
    <row r="17" spans="3:10" x14ac:dyDescent="0.3">
      <c r="C17" s="2">
        <v>39114</v>
      </c>
      <c r="D17">
        <v>97.6768</v>
      </c>
      <c r="F17">
        <f t="shared" si="0"/>
        <v>1998</v>
      </c>
      <c r="G17">
        <f t="shared" si="1"/>
        <v>2</v>
      </c>
      <c r="H17" t="s">
        <v>203</v>
      </c>
      <c r="I17" t="s">
        <v>203</v>
      </c>
      <c r="J17" t="s">
        <v>203</v>
      </c>
    </row>
    <row r="18" spans="3:10" x14ac:dyDescent="0.3">
      <c r="C18" s="2">
        <v>39142</v>
      </c>
      <c r="D18">
        <v>97.433099999999996</v>
      </c>
      <c r="F18">
        <f t="shared" si="0"/>
        <v>1998</v>
      </c>
      <c r="G18">
        <f t="shared" si="1"/>
        <v>3</v>
      </c>
      <c r="H18" t="s">
        <v>203</v>
      </c>
      <c r="I18" t="s">
        <v>203</v>
      </c>
      <c r="J18" t="s">
        <v>203</v>
      </c>
    </row>
    <row r="19" spans="3:10" x14ac:dyDescent="0.3">
      <c r="C19" s="2">
        <v>39173</v>
      </c>
      <c r="D19">
        <v>96.130899999999997</v>
      </c>
      <c r="F19">
        <f t="shared" si="0"/>
        <v>1998</v>
      </c>
      <c r="G19">
        <f t="shared" si="1"/>
        <v>4</v>
      </c>
      <c r="H19" t="s">
        <v>203</v>
      </c>
      <c r="I19" t="s">
        <v>203</v>
      </c>
      <c r="J19" t="s">
        <v>203</v>
      </c>
    </row>
    <row r="20" spans="3:10" x14ac:dyDescent="0.3">
      <c r="C20" s="2">
        <v>39203</v>
      </c>
      <c r="D20">
        <v>95.401600000000002</v>
      </c>
      <c r="F20">
        <f t="shared" si="0"/>
        <v>1999</v>
      </c>
      <c r="G20">
        <f t="shared" si="1"/>
        <v>1</v>
      </c>
      <c r="H20" t="s">
        <v>203</v>
      </c>
      <c r="I20" t="s">
        <v>203</v>
      </c>
      <c r="J20" t="s">
        <v>203</v>
      </c>
    </row>
    <row r="21" spans="3:10" x14ac:dyDescent="0.3">
      <c r="C21" s="2">
        <v>39234</v>
      </c>
      <c r="D21">
        <v>95.134399999999999</v>
      </c>
      <c r="F21">
        <f t="shared" si="0"/>
        <v>1999</v>
      </c>
      <c r="G21">
        <f t="shared" si="1"/>
        <v>2</v>
      </c>
      <c r="H21" t="s">
        <v>203</v>
      </c>
      <c r="I21" t="s">
        <v>203</v>
      </c>
      <c r="J21" t="s">
        <v>203</v>
      </c>
    </row>
    <row r="22" spans="3:10" x14ac:dyDescent="0.3">
      <c r="C22" s="2">
        <v>39264</v>
      </c>
      <c r="D22">
        <v>93.730599999999995</v>
      </c>
      <c r="F22">
        <f t="shared" si="0"/>
        <v>1999</v>
      </c>
      <c r="G22">
        <f t="shared" si="1"/>
        <v>3</v>
      </c>
      <c r="H22" t="s">
        <v>203</v>
      </c>
      <c r="I22" t="s">
        <v>203</v>
      </c>
      <c r="J22" t="s">
        <v>203</v>
      </c>
    </row>
    <row r="23" spans="3:10" x14ac:dyDescent="0.3">
      <c r="C23" s="2">
        <v>39295</v>
      </c>
      <c r="D23">
        <v>94.067599999999999</v>
      </c>
      <c r="F23">
        <f t="shared" si="0"/>
        <v>1999</v>
      </c>
      <c r="G23">
        <f t="shared" si="1"/>
        <v>4</v>
      </c>
      <c r="H23" t="s">
        <v>203</v>
      </c>
      <c r="I23" t="s">
        <v>203</v>
      </c>
      <c r="J23" t="s">
        <v>203</v>
      </c>
    </row>
    <row r="24" spans="3:10" x14ac:dyDescent="0.3">
      <c r="C24" s="2">
        <v>39326</v>
      </c>
      <c r="D24">
        <v>92.867000000000004</v>
      </c>
      <c r="F24">
        <f t="shared" si="0"/>
        <v>2000</v>
      </c>
      <c r="G24">
        <f t="shared" si="1"/>
        <v>1</v>
      </c>
      <c r="H24" t="s">
        <v>203</v>
      </c>
      <c r="I24" t="s">
        <v>203</v>
      </c>
      <c r="J24" t="s">
        <v>203</v>
      </c>
    </row>
    <row r="25" spans="3:10" x14ac:dyDescent="0.3">
      <c r="C25" s="2">
        <v>39356</v>
      </c>
      <c r="D25">
        <v>90.742199999999997</v>
      </c>
      <c r="F25">
        <f t="shared" si="0"/>
        <v>2000</v>
      </c>
      <c r="G25">
        <f t="shared" si="1"/>
        <v>2</v>
      </c>
      <c r="H25" t="s">
        <v>203</v>
      </c>
      <c r="I25" t="s">
        <v>203</v>
      </c>
      <c r="J25" t="s">
        <v>203</v>
      </c>
    </row>
    <row r="26" spans="3:10" x14ac:dyDescent="0.3">
      <c r="C26" s="2">
        <v>39387</v>
      </c>
      <c r="D26">
        <v>89.673699999999997</v>
      </c>
      <c r="F26">
        <f t="shared" si="0"/>
        <v>2000</v>
      </c>
      <c r="G26">
        <f t="shared" si="1"/>
        <v>3</v>
      </c>
      <c r="H26" t="s">
        <v>203</v>
      </c>
      <c r="I26" t="s">
        <v>203</v>
      </c>
      <c r="J26" t="s">
        <v>203</v>
      </c>
    </row>
    <row r="27" spans="3:10" x14ac:dyDescent="0.3">
      <c r="C27" s="2">
        <v>39417</v>
      </c>
      <c r="D27">
        <v>90.525599999999997</v>
      </c>
      <c r="F27">
        <f t="shared" si="0"/>
        <v>2000</v>
      </c>
      <c r="G27">
        <f t="shared" si="1"/>
        <v>4</v>
      </c>
      <c r="H27" t="s">
        <v>203</v>
      </c>
      <c r="I27" t="s">
        <v>203</v>
      </c>
      <c r="J27" t="s">
        <v>203</v>
      </c>
    </row>
    <row r="28" spans="3:10" x14ac:dyDescent="0.3">
      <c r="C28" s="2">
        <v>39448</v>
      </c>
      <c r="D28">
        <v>90.004400000000004</v>
      </c>
      <c r="F28">
        <f t="shared" si="0"/>
        <v>2001</v>
      </c>
      <c r="G28">
        <f t="shared" si="1"/>
        <v>1</v>
      </c>
      <c r="H28" t="s">
        <v>203</v>
      </c>
      <c r="I28" t="s">
        <v>203</v>
      </c>
      <c r="J28" t="s">
        <v>203</v>
      </c>
    </row>
    <row r="29" spans="3:10" x14ac:dyDescent="0.3">
      <c r="C29" s="2">
        <v>39479</v>
      </c>
      <c r="D29">
        <v>89.004199999999997</v>
      </c>
      <c r="F29">
        <f t="shared" si="0"/>
        <v>2001</v>
      </c>
      <c r="G29">
        <f t="shared" si="1"/>
        <v>2</v>
      </c>
      <c r="H29" t="s">
        <v>203</v>
      </c>
      <c r="I29" t="s">
        <v>203</v>
      </c>
      <c r="J29" t="s">
        <v>203</v>
      </c>
    </row>
    <row r="30" spans="3:10" x14ac:dyDescent="0.3">
      <c r="C30" s="2">
        <v>39508</v>
      </c>
      <c r="D30">
        <v>87.213499999999996</v>
      </c>
      <c r="F30">
        <f t="shared" si="0"/>
        <v>2001</v>
      </c>
      <c r="G30">
        <f t="shared" si="1"/>
        <v>3</v>
      </c>
      <c r="H30" t="s">
        <v>203</v>
      </c>
      <c r="I30" t="s">
        <v>203</v>
      </c>
      <c r="J30" t="s">
        <v>203</v>
      </c>
    </row>
    <row r="31" spans="3:10" x14ac:dyDescent="0.3">
      <c r="C31" s="2">
        <v>39539</v>
      </c>
      <c r="D31">
        <v>86.830399999999997</v>
      </c>
      <c r="F31">
        <f t="shared" si="0"/>
        <v>2001</v>
      </c>
      <c r="G31">
        <f t="shared" si="1"/>
        <v>4</v>
      </c>
      <c r="H31" t="s">
        <v>203</v>
      </c>
      <c r="I31" t="s">
        <v>203</v>
      </c>
      <c r="J31" t="s">
        <v>203</v>
      </c>
    </row>
    <row r="32" spans="3:10" x14ac:dyDescent="0.3">
      <c r="C32" s="2">
        <v>39569</v>
      </c>
      <c r="D32">
        <v>87.160300000000007</v>
      </c>
      <c r="F32">
        <f t="shared" si="0"/>
        <v>2002</v>
      </c>
      <c r="G32">
        <f t="shared" si="1"/>
        <v>1</v>
      </c>
      <c r="H32" t="s">
        <v>203</v>
      </c>
      <c r="I32" t="s">
        <v>203</v>
      </c>
      <c r="J32" t="s">
        <v>203</v>
      </c>
    </row>
    <row r="33" spans="3:10" x14ac:dyDescent="0.3">
      <c r="C33" s="2">
        <v>39600</v>
      </c>
      <c r="D33">
        <v>87.741900000000001</v>
      </c>
      <c r="F33">
        <f t="shared" si="0"/>
        <v>2002</v>
      </c>
      <c r="G33">
        <f t="shared" si="1"/>
        <v>2</v>
      </c>
      <c r="H33" t="s">
        <v>203</v>
      </c>
      <c r="I33" t="s">
        <v>203</v>
      </c>
      <c r="J33" t="s">
        <v>203</v>
      </c>
    </row>
    <row r="34" spans="3:10" x14ac:dyDescent="0.3">
      <c r="C34" s="2">
        <v>39630</v>
      </c>
      <c r="D34">
        <v>87.341300000000004</v>
      </c>
      <c r="F34">
        <f t="shared" si="0"/>
        <v>2002</v>
      </c>
      <c r="G34">
        <f t="shared" si="1"/>
        <v>3</v>
      </c>
      <c r="H34" t="s">
        <v>203</v>
      </c>
      <c r="I34" t="s">
        <v>203</v>
      </c>
      <c r="J34" t="s">
        <v>203</v>
      </c>
    </row>
    <row r="35" spans="3:10" x14ac:dyDescent="0.3">
      <c r="C35" s="2">
        <v>39661</v>
      </c>
      <c r="D35">
        <v>89.688500000000005</v>
      </c>
      <c r="F35">
        <f t="shared" si="0"/>
        <v>2002</v>
      </c>
      <c r="G35">
        <f t="shared" si="1"/>
        <v>4</v>
      </c>
      <c r="H35" t="s">
        <v>203</v>
      </c>
      <c r="I35" t="s">
        <v>203</v>
      </c>
      <c r="J35" t="s">
        <v>203</v>
      </c>
    </row>
    <row r="36" spans="3:10" x14ac:dyDescent="0.3">
      <c r="C36" s="2">
        <v>39692</v>
      </c>
      <c r="D36">
        <v>92.041899999999998</v>
      </c>
      <c r="F36">
        <f t="shared" si="0"/>
        <v>2003</v>
      </c>
      <c r="G36">
        <f t="shared" si="1"/>
        <v>1</v>
      </c>
      <c r="H36" t="s">
        <v>203</v>
      </c>
      <c r="I36" t="s">
        <v>203</v>
      </c>
      <c r="J36" t="s">
        <v>203</v>
      </c>
    </row>
    <row r="37" spans="3:10" x14ac:dyDescent="0.3">
      <c r="C37" s="2">
        <v>39722</v>
      </c>
      <c r="D37">
        <v>98.0077</v>
      </c>
      <c r="F37">
        <f t="shared" si="0"/>
        <v>2003</v>
      </c>
      <c r="G37">
        <f t="shared" si="1"/>
        <v>2</v>
      </c>
      <c r="H37" t="s">
        <v>203</v>
      </c>
      <c r="I37" t="s">
        <v>203</v>
      </c>
      <c r="J37" t="s">
        <v>203</v>
      </c>
    </row>
    <row r="38" spans="3:10" x14ac:dyDescent="0.3">
      <c r="C38" s="2">
        <v>39753</v>
      </c>
      <c r="D38">
        <v>99.176400000000001</v>
      </c>
      <c r="F38">
        <f t="shared" si="0"/>
        <v>2003</v>
      </c>
      <c r="G38">
        <f t="shared" si="1"/>
        <v>3</v>
      </c>
      <c r="H38" t="s">
        <v>203</v>
      </c>
      <c r="I38" t="s">
        <v>203</v>
      </c>
      <c r="J38" t="s">
        <v>203</v>
      </c>
    </row>
    <row r="39" spans="3:10" x14ac:dyDescent="0.3">
      <c r="C39" s="2">
        <v>39783</v>
      </c>
      <c r="D39">
        <v>97.574600000000004</v>
      </c>
      <c r="F39">
        <f t="shared" si="0"/>
        <v>2003</v>
      </c>
      <c r="G39">
        <f t="shared" si="1"/>
        <v>4</v>
      </c>
      <c r="H39" t="s">
        <v>203</v>
      </c>
      <c r="I39" t="s">
        <v>203</v>
      </c>
      <c r="J39" t="s">
        <v>203</v>
      </c>
    </row>
    <row r="40" spans="3:10" x14ac:dyDescent="0.3">
      <c r="C40" s="2">
        <v>39814</v>
      </c>
      <c r="D40">
        <v>98.495999999999995</v>
      </c>
      <c r="F40">
        <f t="shared" si="0"/>
        <v>2004</v>
      </c>
      <c r="G40">
        <f t="shared" si="1"/>
        <v>1</v>
      </c>
      <c r="H40" t="s">
        <v>203</v>
      </c>
      <c r="I40" t="s">
        <v>203</v>
      </c>
      <c r="J40" t="s">
        <v>203</v>
      </c>
    </row>
    <row r="41" spans="3:10" x14ac:dyDescent="0.3">
      <c r="C41" s="2">
        <v>39845</v>
      </c>
      <c r="D41">
        <v>101.2744</v>
      </c>
      <c r="F41">
        <f t="shared" si="0"/>
        <v>2004</v>
      </c>
      <c r="G41">
        <f t="shared" si="1"/>
        <v>2</v>
      </c>
      <c r="H41" t="s">
        <v>203</v>
      </c>
      <c r="I41" t="s">
        <v>203</v>
      </c>
      <c r="J41" t="s">
        <v>203</v>
      </c>
    </row>
    <row r="42" spans="3:10" x14ac:dyDescent="0.3">
      <c r="C42" s="2">
        <v>39873</v>
      </c>
      <c r="D42">
        <v>101.5518</v>
      </c>
      <c r="F42">
        <f t="shared" si="0"/>
        <v>2004</v>
      </c>
      <c r="G42">
        <f t="shared" si="1"/>
        <v>3</v>
      </c>
      <c r="H42" t="s">
        <v>203</v>
      </c>
      <c r="I42" t="s">
        <v>203</v>
      </c>
      <c r="J42" t="s">
        <v>203</v>
      </c>
    </row>
    <row r="43" spans="3:10" x14ac:dyDescent="0.3">
      <c r="C43" s="2">
        <v>39904</v>
      </c>
      <c r="D43">
        <v>98.908500000000004</v>
      </c>
      <c r="F43">
        <f t="shared" si="0"/>
        <v>2004</v>
      </c>
      <c r="G43">
        <f t="shared" si="1"/>
        <v>4</v>
      </c>
      <c r="H43" t="s">
        <v>203</v>
      </c>
      <c r="I43" t="s">
        <v>203</v>
      </c>
      <c r="J43" t="s">
        <v>203</v>
      </c>
    </row>
    <row r="44" spans="3:10" x14ac:dyDescent="0.3">
      <c r="C44" s="2">
        <v>39934</v>
      </c>
      <c r="D44">
        <v>95.751300000000001</v>
      </c>
      <c r="F44">
        <f t="shared" si="0"/>
        <v>2005</v>
      </c>
      <c r="G44">
        <f t="shared" si="1"/>
        <v>1</v>
      </c>
      <c r="H44" t="s">
        <v>203</v>
      </c>
      <c r="I44" t="s">
        <v>203</v>
      </c>
      <c r="J44" t="s">
        <v>203</v>
      </c>
    </row>
    <row r="45" spans="3:10" x14ac:dyDescent="0.3">
      <c r="C45" s="2">
        <v>39965</v>
      </c>
      <c r="D45">
        <v>94.835499999999996</v>
      </c>
      <c r="F45">
        <f t="shared" si="0"/>
        <v>2005</v>
      </c>
      <c r="G45">
        <f t="shared" si="1"/>
        <v>2</v>
      </c>
      <c r="H45" t="s">
        <v>203</v>
      </c>
      <c r="I45" t="s">
        <v>203</v>
      </c>
      <c r="J45" t="s">
        <v>203</v>
      </c>
    </row>
    <row r="46" spans="3:10" x14ac:dyDescent="0.3">
      <c r="C46" s="2">
        <v>39995</v>
      </c>
      <c r="D46">
        <v>94.3977</v>
      </c>
      <c r="F46">
        <f t="shared" si="0"/>
        <v>2005</v>
      </c>
      <c r="G46">
        <f t="shared" si="1"/>
        <v>3</v>
      </c>
      <c r="H46" t="s">
        <v>203</v>
      </c>
      <c r="I46" t="s">
        <v>203</v>
      </c>
      <c r="J46" t="s">
        <v>203</v>
      </c>
    </row>
    <row r="47" spans="3:10" x14ac:dyDescent="0.3">
      <c r="C47" s="2">
        <v>40026</v>
      </c>
      <c r="D47">
        <v>93.162999999999997</v>
      </c>
      <c r="F47">
        <f t="shared" si="0"/>
        <v>2005</v>
      </c>
      <c r="G47">
        <f t="shared" si="1"/>
        <v>4</v>
      </c>
      <c r="H47" t="s">
        <v>203</v>
      </c>
      <c r="I47" t="s">
        <v>203</v>
      </c>
      <c r="J47" t="s">
        <v>203</v>
      </c>
    </row>
    <row r="48" spans="3:10" x14ac:dyDescent="0.3">
      <c r="C48" s="2">
        <v>40057</v>
      </c>
      <c r="D48">
        <v>92.514300000000006</v>
      </c>
      <c r="F48">
        <f t="shared" si="0"/>
        <v>2006</v>
      </c>
      <c r="G48">
        <f t="shared" si="1"/>
        <v>1</v>
      </c>
      <c r="H48">
        <f ca="1">AVERAGE(INDIRECT(I48):INDIRECT(J48))</f>
        <v>100.26766666666667</v>
      </c>
      <c r="I48" t="s">
        <v>11</v>
      </c>
      <c r="J48" t="s">
        <v>12</v>
      </c>
    </row>
    <row r="49" spans="3:10" x14ac:dyDescent="0.3">
      <c r="C49" s="2">
        <v>40087</v>
      </c>
      <c r="D49">
        <v>91.261600000000001</v>
      </c>
      <c r="F49">
        <f t="shared" si="0"/>
        <v>2006</v>
      </c>
      <c r="G49">
        <f t="shared" si="1"/>
        <v>2</v>
      </c>
      <c r="H49">
        <f ca="1">AVERAGE(INDIRECT(I49):INDIRECT(J49))</f>
        <v>99.038833333333343</v>
      </c>
      <c r="I49" t="s">
        <v>13</v>
      </c>
      <c r="J49" t="s">
        <v>14</v>
      </c>
    </row>
    <row r="50" spans="3:10" x14ac:dyDescent="0.3">
      <c r="C50" s="2">
        <v>40118</v>
      </c>
      <c r="D50">
        <v>90.785200000000003</v>
      </c>
      <c r="F50">
        <f t="shared" si="0"/>
        <v>2006</v>
      </c>
      <c r="G50">
        <f t="shared" si="1"/>
        <v>3</v>
      </c>
      <c r="H50">
        <f ca="1">AVERAGE(INDIRECT(I50):INDIRECT(J50))</f>
        <v>98.924999999999997</v>
      </c>
      <c r="I50" t="s">
        <v>15</v>
      </c>
      <c r="J50" t="s">
        <v>109</v>
      </c>
    </row>
    <row r="51" spans="3:10" x14ac:dyDescent="0.3">
      <c r="C51" s="2">
        <v>40148</v>
      </c>
      <c r="D51">
        <v>91.132400000000004</v>
      </c>
      <c r="F51">
        <f t="shared" si="0"/>
        <v>2006</v>
      </c>
      <c r="G51">
        <f t="shared" si="1"/>
        <v>4</v>
      </c>
      <c r="H51">
        <f ca="1">AVERAGE(INDIRECT(I51):INDIRECT(J51))</f>
        <v>97.503100000000003</v>
      </c>
      <c r="I51" t="s">
        <v>16</v>
      </c>
      <c r="J51" t="s">
        <v>110</v>
      </c>
    </row>
    <row r="52" spans="3:10" x14ac:dyDescent="0.3">
      <c r="C52" s="2">
        <v>40179</v>
      </c>
      <c r="D52">
        <v>91.010900000000007</v>
      </c>
      <c r="F52">
        <f t="shared" si="0"/>
        <v>2007</v>
      </c>
      <c r="G52">
        <f t="shared" si="1"/>
        <v>1</v>
      </c>
      <c r="H52">
        <f ca="1">AVERAGE(INDIRECT(I52):INDIRECT(J52))</f>
        <v>97.647999999999982</v>
      </c>
      <c r="I52" t="s">
        <v>17</v>
      </c>
      <c r="J52" t="s">
        <v>111</v>
      </c>
    </row>
    <row r="53" spans="3:10" x14ac:dyDescent="0.3">
      <c r="C53" s="2">
        <v>40210</v>
      </c>
      <c r="D53">
        <v>92.198499999999996</v>
      </c>
      <c r="F53">
        <f t="shared" si="0"/>
        <v>2007</v>
      </c>
      <c r="G53">
        <f t="shared" si="1"/>
        <v>2</v>
      </c>
      <c r="H53">
        <f ca="1">AVERAGE(INDIRECT(I53):INDIRECT(J53))</f>
        <v>95.555633333333333</v>
      </c>
      <c r="I53" t="s">
        <v>18</v>
      </c>
      <c r="J53" t="s">
        <v>112</v>
      </c>
    </row>
    <row r="54" spans="3:10" x14ac:dyDescent="0.3">
      <c r="C54" s="2">
        <v>40238</v>
      </c>
      <c r="D54">
        <v>91.305400000000006</v>
      </c>
      <c r="F54">
        <f t="shared" si="0"/>
        <v>2007</v>
      </c>
      <c r="G54">
        <f t="shared" si="1"/>
        <v>3</v>
      </c>
      <c r="H54">
        <f ca="1">AVERAGE(INDIRECT(I54):INDIRECT(J54))</f>
        <v>93.555066666666676</v>
      </c>
      <c r="I54" t="s">
        <v>19</v>
      </c>
      <c r="J54" t="s">
        <v>113</v>
      </c>
    </row>
    <row r="55" spans="3:10" x14ac:dyDescent="0.3">
      <c r="C55" s="2">
        <v>40269</v>
      </c>
      <c r="D55">
        <v>90.655000000000001</v>
      </c>
      <c r="F55">
        <f t="shared" si="0"/>
        <v>2007</v>
      </c>
      <c r="G55">
        <f t="shared" si="1"/>
        <v>4</v>
      </c>
      <c r="H55">
        <f ca="1">AVERAGE(INDIRECT(I55):INDIRECT(J55))</f>
        <v>90.313833333333335</v>
      </c>
      <c r="I55" t="s">
        <v>20</v>
      </c>
      <c r="J55" t="s">
        <v>114</v>
      </c>
    </row>
    <row r="56" spans="3:10" x14ac:dyDescent="0.3">
      <c r="C56" s="2">
        <v>40299</v>
      </c>
      <c r="D56">
        <v>93.279200000000003</v>
      </c>
      <c r="F56">
        <f t="shared" si="0"/>
        <v>2008</v>
      </c>
      <c r="G56">
        <f t="shared" si="1"/>
        <v>1</v>
      </c>
      <c r="H56">
        <f ca="1">AVERAGE(INDIRECT(I56):INDIRECT(J56))</f>
        <v>88.740700000000004</v>
      </c>
      <c r="I56" t="s">
        <v>21</v>
      </c>
      <c r="J56" t="s">
        <v>115</v>
      </c>
    </row>
    <row r="57" spans="3:10" x14ac:dyDescent="0.3">
      <c r="C57" s="2">
        <v>40330</v>
      </c>
      <c r="D57">
        <v>93.652600000000007</v>
      </c>
      <c r="F57">
        <f t="shared" si="0"/>
        <v>2008</v>
      </c>
      <c r="G57">
        <f t="shared" si="1"/>
        <v>2</v>
      </c>
      <c r="H57">
        <f ca="1">AVERAGE(INDIRECT(I57):INDIRECT(J57))</f>
        <v>87.244199999999992</v>
      </c>
      <c r="I57" t="s">
        <v>22</v>
      </c>
      <c r="J57" t="s">
        <v>116</v>
      </c>
    </row>
    <row r="58" spans="3:10" x14ac:dyDescent="0.3">
      <c r="C58" s="2">
        <v>40360</v>
      </c>
      <c r="D58">
        <v>92.035200000000003</v>
      </c>
      <c r="F58">
        <f t="shared" si="0"/>
        <v>2008</v>
      </c>
      <c r="G58">
        <f t="shared" si="1"/>
        <v>3</v>
      </c>
      <c r="H58">
        <f ca="1">AVERAGE(INDIRECT(I58):INDIRECT(J58))</f>
        <v>89.690566666666669</v>
      </c>
      <c r="I58" t="s">
        <v>23</v>
      </c>
      <c r="J58" t="s">
        <v>117</v>
      </c>
    </row>
    <row r="59" spans="3:10" x14ac:dyDescent="0.3">
      <c r="C59" s="2">
        <v>40391</v>
      </c>
      <c r="D59">
        <v>91.229900000000001</v>
      </c>
      <c r="F59">
        <f t="shared" si="0"/>
        <v>2008</v>
      </c>
      <c r="G59">
        <f t="shared" si="1"/>
        <v>4</v>
      </c>
      <c r="H59">
        <f ca="1">AVERAGE(INDIRECT(I59):INDIRECT(J59))</f>
        <v>98.252899999999997</v>
      </c>
      <c r="I59" t="s">
        <v>24</v>
      </c>
      <c r="J59" t="s">
        <v>118</v>
      </c>
    </row>
    <row r="60" spans="3:10" x14ac:dyDescent="0.3">
      <c r="C60" s="2">
        <v>40422</v>
      </c>
      <c r="D60">
        <v>90.245800000000003</v>
      </c>
      <c r="F60">
        <f t="shared" si="0"/>
        <v>2009</v>
      </c>
      <c r="G60">
        <f t="shared" si="1"/>
        <v>1</v>
      </c>
      <c r="H60">
        <f ca="1">AVERAGE(INDIRECT(I60):INDIRECT(J60))</f>
        <v>100.44073333333334</v>
      </c>
      <c r="I60" t="s">
        <v>25</v>
      </c>
      <c r="J60" t="s">
        <v>119</v>
      </c>
    </row>
    <row r="61" spans="3:10" x14ac:dyDescent="0.3">
      <c r="C61" s="2">
        <v>40452</v>
      </c>
      <c r="D61">
        <v>87.695899999999995</v>
      </c>
      <c r="F61">
        <f t="shared" si="0"/>
        <v>2009</v>
      </c>
      <c r="G61">
        <f t="shared" si="1"/>
        <v>2</v>
      </c>
      <c r="H61">
        <f ca="1">AVERAGE(INDIRECT(I61):INDIRECT(J61))</f>
        <v>96.498433333333352</v>
      </c>
      <c r="I61" t="s">
        <v>26</v>
      </c>
      <c r="J61" t="s">
        <v>120</v>
      </c>
    </row>
    <row r="62" spans="3:10" x14ac:dyDescent="0.3">
      <c r="C62" s="2">
        <v>40483</v>
      </c>
      <c r="D62">
        <v>87.811499999999995</v>
      </c>
      <c r="F62">
        <f t="shared" si="0"/>
        <v>2009</v>
      </c>
      <c r="G62">
        <f t="shared" si="1"/>
        <v>3</v>
      </c>
      <c r="H62">
        <f ca="1">AVERAGE(INDIRECT(I62):INDIRECT(J62))</f>
        <v>93.358333333333334</v>
      </c>
      <c r="I62" t="s">
        <v>27</v>
      </c>
      <c r="J62" t="s">
        <v>121</v>
      </c>
    </row>
    <row r="63" spans="3:10" x14ac:dyDescent="0.3">
      <c r="C63" s="2">
        <v>40513</v>
      </c>
      <c r="D63">
        <v>88.514099999999999</v>
      </c>
      <c r="F63">
        <f t="shared" si="0"/>
        <v>2009</v>
      </c>
      <c r="G63">
        <f t="shared" si="1"/>
        <v>4</v>
      </c>
      <c r="H63">
        <f ca="1">AVERAGE(INDIRECT(I63):INDIRECT(J63))</f>
        <v>91.059733333333341</v>
      </c>
      <c r="I63" t="s">
        <v>28</v>
      </c>
      <c r="J63" t="s">
        <v>122</v>
      </c>
    </row>
    <row r="64" spans="3:10" x14ac:dyDescent="0.3">
      <c r="C64" s="2">
        <v>40544</v>
      </c>
      <c r="D64">
        <v>87.429699999999997</v>
      </c>
      <c r="F64">
        <f t="shared" si="0"/>
        <v>2010</v>
      </c>
      <c r="G64">
        <f t="shared" si="1"/>
        <v>1</v>
      </c>
      <c r="H64">
        <f ca="1">AVERAGE(INDIRECT(I64):INDIRECT(J64))</f>
        <v>91.504933333333341</v>
      </c>
      <c r="I64" t="s">
        <v>29</v>
      </c>
      <c r="J64" t="s">
        <v>123</v>
      </c>
    </row>
    <row r="65" spans="3:10" x14ac:dyDescent="0.3">
      <c r="C65" s="2">
        <v>40575</v>
      </c>
      <c r="D65">
        <v>86.8048</v>
      </c>
      <c r="F65">
        <f t="shared" si="0"/>
        <v>2010</v>
      </c>
      <c r="G65">
        <f t="shared" si="1"/>
        <v>2</v>
      </c>
      <c r="H65">
        <f ca="1">AVERAGE(INDIRECT(I65):INDIRECT(J65))</f>
        <v>92.528933333333342</v>
      </c>
      <c r="I65" t="s">
        <v>30</v>
      </c>
      <c r="J65" t="s">
        <v>124</v>
      </c>
    </row>
    <row r="66" spans="3:10" x14ac:dyDescent="0.3">
      <c r="C66" s="2">
        <v>40603</v>
      </c>
      <c r="D66">
        <v>86.030799999999999</v>
      </c>
      <c r="F66">
        <f t="shared" si="0"/>
        <v>2010</v>
      </c>
      <c r="G66">
        <f t="shared" si="1"/>
        <v>3</v>
      </c>
      <c r="H66">
        <f ca="1">AVERAGE(INDIRECT(I66):INDIRECT(J66))</f>
        <v>91.170299999999997</v>
      </c>
      <c r="I66" t="s">
        <v>31</v>
      </c>
      <c r="J66" t="s">
        <v>125</v>
      </c>
    </row>
    <row r="67" spans="3:10" x14ac:dyDescent="0.3">
      <c r="C67" s="2">
        <v>40634</v>
      </c>
      <c r="D67">
        <v>84.575999999999993</v>
      </c>
      <c r="F67">
        <f t="shared" si="0"/>
        <v>2010</v>
      </c>
      <c r="G67">
        <f t="shared" si="1"/>
        <v>4</v>
      </c>
      <c r="H67">
        <f ca="1">AVERAGE(INDIRECT(I67):INDIRECT(J67))</f>
        <v>88.007166666666663</v>
      </c>
      <c r="I67" t="s">
        <v>32</v>
      </c>
      <c r="J67" t="s">
        <v>126</v>
      </c>
    </row>
    <row r="68" spans="3:10" x14ac:dyDescent="0.3">
      <c r="C68" s="2">
        <v>40664</v>
      </c>
      <c r="D68">
        <v>84.666300000000007</v>
      </c>
      <c r="F68">
        <f t="shared" si="0"/>
        <v>2011</v>
      </c>
      <c r="G68">
        <f t="shared" si="1"/>
        <v>1</v>
      </c>
      <c r="H68">
        <f ca="1">AVERAGE(INDIRECT(I68):INDIRECT(J68))</f>
        <v>86.755100000000013</v>
      </c>
      <c r="I68" t="s">
        <v>33</v>
      </c>
      <c r="J68" t="s">
        <v>127</v>
      </c>
    </row>
    <row r="69" spans="3:10" x14ac:dyDescent="0.3">
      <c r="C69" s="2">
        <v>40695</v>
      </c>
      <c r="D69">
        <v>84.515699999999995</v>
      </c>
      <c r="F69">
        <f t="shared" si="0"/>
        <v>2011</v>
      </c>
      <c r="G69">
        <f t="shared" si="1"/>
        <v>2</v>
      </c>
      <c r="H69">
        <f ca="1">AVERAGE(INDIRECT(I69):INDIRECT(J69))</f>
        <v>84.585999999999999</v>
      </c>
      <c r="I69" t="s">
        <v>34</v>
      </c>
      <c r="J69" t="s">
        <v>128</v>
      </c>
    </row>
    <row r="70" spans="3:10" x14ac:dyDescent="0.3">
      <c r="C70" s="2">
        <v>40725</v>
      </c>
      <c r="D70">
        <v>83.916600000000003</v>
      </c>
      <c r="F70">
        <f t="shared" si="0"/>
        <v>2011</v>
      </c>
      <c r="G70">
        <f t="shared" si="1"/>
        <v>3</v>
      </c>
      <c r="H70">
        <f ca="1">AVERAGE(INDIRECT(I70):INDIRECT(J70))</f>
        <v>85.258966666666666</v>
      </c>
      <c r="I70" t="s">
        <v>35</v>
      </c>
      <c r="J70" t="s">
        <v>129</v>
      </c>
    </row>
    <row r="71" spans="3:10" x14ac:dyDescent="0.3">
      <c r="C71" s="2">
        <v>40756</v>
      </c>
      <c r="D71">
        <v>84.578999999999994</v>
      </c>
      <c r="F71">
        <f t="shared" si="0"/>
        <v>2011</v>
      </c>
      <c r="G71">
        <f t="shared" si="1"/>
        <v>4</v>
      </c>
      <c r="H71">
        <f ca="1">AVERAGE(INDIRECT(I71):INDIRECT(J71))</f>
        <v>88.620433333333338</v>
      </c>
      <c r="I71" t="s">
        <v>36</v>
      </c>
      <c r="J71" t="s">
        <v>130</v>
      </c>
    </row>
    <row r="72" spans="3:10" x14ac:dyDescent="0.3">
      <c r="C72" s="2">
        <v>40787</v>
      </c>
      <c r="D72">
        <v>87.281300000000002</v>
      </c>
      <c r="F72">
        <f t="shared" si="0"/>
        <v>2012</v>
      </c>
      <c r="G72">
        <f t="shared" si="1"/>
        <v>1</v>
      </c>
      <c r="H72">
        <f ca="1">AVERAGE(INDIRECT(I72):INDIRECT(J72))</f>
        <v>87.866266666666661</v>
      </c>
      <c r="I72" t="s">
        <v>37</v>
      </c>
      <c r="J72" t="s">
        <v>131</v>
      </c>
    </row>
    <row r="73" spans="3:10" x14ac:dyDescent="0.3">
      <c r="C73" s="2">
        <v>40817</v>
      </c>
      <c r="D73">
        <v>87.941999999999993</v>
      </c>
      <c r="F73">
        <f t="shared" ref="F73:F115" si="2">F69+1</f>
        <v>2012</v>
      </c>
      <c r="G73">
        <f t="shared" ref="G73:G115" si="3">G69</f>
        <v>2</v>
      </c>
      <c r="H73">
        <f ca="1">AVERAGE(INDIRECT(I73):INDIRECT(J73))</f>
        <v>89.232700000000008</v>
      </c>
      <c r="I73" t="s">
        <v>38</v>
      </c>
      <c r="J73" t="s">
        <v>132</v>
      </c>
    </row>
    <row r="74" spans="3:10" x14ac:dyDescent="0.3">
      <c r="C74" s="2">
        <v>40848</v>
      </c>
      <c r="D74">
        <v>88.558199999999999</v>
      </c>
      <c r="F74">
        <f t="shared" si="2"/>
        <v>2012</v>
      </c>
      <c r="G74">
        <f t="shared" si="3"/>
        <v>3</v>
      </c>
      <c r="H74">
        <f ca="1">AVERAGE(INDIRECT(I74):INDIRECT(J74))</f>
        <v>89.088133333333346</v>
      </c>
      <c r="I74" t="s">
        <v>39</v>
      </c>
      <c r="J74" t="s">
        <v>133</v>
      </c>
    </row>
    <row r="75" spans="3:10" x14ac:dyDescent="0.3">
      <c r="C75" s="2">
        <v>40878</v>
      </c>
      <c r="D75">
        <v>89.361099999999993</v>
      </c>
      <c r="F75">
        <f t="shared" si="2"/>
        <v>2012</v>
      </c>
      <c r="G75">
        <f t="shared" si="3"/>
        <v>4</v>
      </c>
      <c r="H75">
        <f ca="1">AVERAGE(INDIRECT(I75):INDIRECT(J75))</f>
        <v>87.876066666666659</v>
      </c>
      <c r="I75" t="s">
        <v>40</v>
      </c>
      <c r="J75" t="s">
        <v>134</v>
      </c>
    </row>
    <row r="76" spans="3:10" x14ac:dyDescent="0.3">
      <c r="C76" s="2">
        <v>40909</v>
      </c>
      <c r="D76">
        <v>88.690399999999997</v>
      </c>
      <c r="F76">
        <f t="shared" si="2"/>
        <v>2013</v>
      </c>
      <c r="G76">
        <f t="shared" si="3"/>
        <v>1</v>
      </c>
      <c r="H76">
        <f ca="1">AVERAGE(INDIRECT(I76):INDIRECT(J76))</f>
        <v>88.161533333333338</v>
      </c>
      <c r="I76" t="s">
        <v>41</v>
      </c>
      <c r="J76" t="s">
        <v>135</v>
      </c>
    </row>
    <row r="77" spans="3:10" x14ac:dyDescent="0.3">
      <c r="C77" s="2">
        <v>40940</v>
      </c>
      <c r="D77">
        <v>87.241399999999999</v>
      </c>
      <c r="F77">
        <f t="shared" si="2"/>
        <v>2013</v>
      </c>
      <c r="G77">
        <f t="shared" si="3"/>
        <v>2</v>
      </c>
      <c r="H77">
        <f ca="1">AVERAGE(INDIRECT(I77):INDIRECT(J77))</f>
        <v>88.536633333333327</v>
      </c>
      <c r="I77" t="s">
        <v>42</v>
      </c>
      <c r="J77" t="s">
        <v>136</v>
      </c>
    </row>
    <row r="78" spans="3:10" x14ac:dyDescent="0.3">
      <c r="C78" s="2">
        <v>40969</v>
      </c>
      <c r="D78">
        <v>87.667000000000002</v>
      </c>
      <c r="F78">
        <f t="shared" si="2"/>
        <v>2013</v>
      </c>
      <c r="G78">
        <f t="shared" si="3"/>
        <v>3</v>
      </c>
      <c r="H78">
        <f ca="1">AVERAGE(INDIRECT(I78):INDIRECT(J78))</f>
        <v>89.493999999999986</v>
      </c>
      <c r="I78" t="s">
        <v>43</v>
      </c>
      <c r="J78" t="s">
        <v>137</v>
      </c>
    </row>
    <row r="79" spans="3:10" x14ac:dyDescent="0.3">
      <c r="C79" s="2">
        <v>41000</v>
      </c>
      <c r="D79">
        <v>87.887500000000003</v>
      </c>
      <c r="F79">
        <f t="shared" si="2"/>
        <v>2013</v>
      </c>
      <c r="G79">
        <f t="shared" si="3"/>
        <v>4</v>
      </c>
      <c r="H79">
        <f ca="1">AVERAGE(INDIRECT(I79):INDIRECT(J79))</f>
        <v>88.72023333333334</v>
      </c>
      <c r="I79" t="s">
        <v>44</v>
      </c>
      <c r="J79" t="s">
        <v>138</v>
      </c>
    </row>
    <row r="80" spans="3:10" x14ac:dyDescent="0.3">
      <c r="C80" s="2">
        <v>41030</v>
      </c>
      <c r="D80">
        <v>89.288399999999996</v>
      </c>
      <c r="F80">
        <f t="shared" si="2"/>
        <v>2014</v>
      </c>
      <c r="G80">
        <f t="shared" si="3"/>
        <v>1</v>
      </c>
      <c r="H80">
        <f ca="1">AVERAGE(INDIRECT(I80):INDIRECT(J80))</f>
        <v>90.009666666666661</v>
      </c>
      <c r="I80" t="s">
        <v>45</v>
      </c>
      <c r="J80" t="s">
        <v>139</v>
      </c>
    </row>
    <row r="81" spans="3:10" x14ac:dyDescent="0.3">
      <c r="C81" s="2">
        <v>41061</v>
      </c>
      <c r="D81">
        <v>90.522199999999998</v>
      </c>
      <c r="F81">
        <f t="shared" si="2"/>
        <v>2014</v>
      </c>
      <c r="G81">
        <f t="shared" si="3"/>
        <v>2</v>
      </c>
      <c r="H81">
        <f ca="1">AVERAGE(INDIRECT(I81):INDIRECT(J81))</f>
        <v>89.228433333333342</v>
      </c>
      <c r="I81" t="s">
        <v>46</v>
      </c>
      <c r="J81" t="s">
        <v>140</v>
      </c>
    </row>
    <row r="82" spans="3:10" x14ac:dyDescent="0.3">
      <c r="C82" s="2">
        <v>41091</v>
      </c>
      <c r="D82">
        <v>89.9619</v>
      </c>
      <c r="F82">
        <f t="shared" si="2"/>
        <v>2014</v>
      </c>
      <c r="G82">
        <f t="shared" si="3"/>
        <v>3</v>
      </c>
      <c r="H82">
        <f ca="1">AVERAGE(INDIRECT(I82):INDIRECT(J82))</f>
        <v>89.929033333333336</v>
      </c>
      <c r="I82" t="s">
        <v>47</v>
      </c>
      <c r="J82" t="s">
        <v>141</v>
      </c>
    </row>
    <row r="83" spans="3:10" x14ac:dyDescent="0.3">
      <c r="C83" s="2">
        <v>41122</v>
      </c>
      <c r="D83">
        <v>89.308300000000003</v>
      </c>
      <c r="F83">
        <f t="shared" si="2"/>
        <v>2014</v>
      </c>
      <c r="G83">
        <f t="shared" si="3"/>
        <v>4</v>
      </c>
      <c r="H83">
        <f ca="1">AVERAGE(INDIRECT(I83):INDIRECT(J83))</f>
        <v>93.715633333333344</v>
      </c>
      <c r="I83" t="s">
        <v>48</v>
      </c>
      <c r="J83" t="s">
        <v>142</v>
      </c>
    </row>
    <row r="84" spans="3:10" x14ac:dyDescent="0.3">
      <c r="C84" s="2">
        <v>41153</v>
      </c>
      <c r="D84">
        <v>87.994200000000006</v>
      </c>
      <c r="F84">
        <f t="shared" si="2"/>
        <v>2015</v>
      </c>
      <c r="G84">
        <f t="shared" si="3"/>
        <v>1</v>
      </c>
      <c r="H84">
        <f ca="1">AVERAGE(INDIRECT(I84):INDIRECT(J84))</f>
        <v>98.72356666666667</v>
      </c>
      <c r="I84" t="s">
        <v>49</v>
      </c>
      <c r="J84" t="s">
        <v>143</v>
      </c>
    </row>
    <row r="85" spans="3:10" x14ac:dyDescent="0.3">
      <c r="C85" s="2">
        <v>41183</v>
      </c>
      <c r="D85">
        <v>87.860600000000005</v>
      </c>
      <c r="F85">
        <f t="shared" si="2"/>
        <v>2015</v>
      </c>
      <c r="G85">
        <f t="shared" si="3"/>
        <v>2</v>
      </c>
      <c r="H85">
        <f ca="1">AVERAGE(INDIRECT(I85):INDIRECT(J85))</f>
        <v>99.308333333333337</v>
      </c>
      <c r="I85" t="s">
        <v>50</v>
      </c>
      <c r="J85" t="s">
        <v>144</v>
      </c>
    </row>
    <row r="86" spans="3:10" x14ac:dyDescent="0.3">
      <c r="C86" s="2">
        <v>41214</v>
      </c>
      <c r="D86">
        <v>88.269800000000004</v>
      </c>
      <c r="F86">
        <f t="shared" si="2"/>
        <v>2015</v>
      </c>
      <c r="G86">
        <f t="shared" si="3"/>
        <v>3</v>
      </c>
      <c r="H86">
        <f ca="1">AVERAGE(INDIRECT(I86):INDIRECT(J86))</f>
        <v>102.67253333333333</v>
      </c>
      <c r="I86" t="s">
        <v>51</v>
      </c>
      <c r="J86" t="s">
        <v>145</v>
      </c>
    </row>
    <row r="87" spans="3:10" x14ac:dyDescent="0.3">
      <c r="C87" s="2">
        <v>41244</v>
      </c>
      <c r="D87">
        <v>87.497799999999998</v>
      </c>
      <c r="F87">
        <f t="shared" si="2"/>
        <v>2015</v>
      </c>
      <c r="G87">
        <f t="shared" si="3"/>
        <v>4</v>
      </c>
      <c r="H87">
        <f ca="1">AVERAGE(INDIRECT(I87):INDIRECT(J87))</f>
        <v>104.05470000000001</v>
      </c>
      <c r="I87" t="s">
        <v>52</v>
      </c>
      <c r="J87" t="s">
        <v>146</v>
      </c>
    </row>
    <row r="88" spans="3:10" x14ac:dyDescent="0.3">
      <c r="C88" s="2">
        <v>41275</v>
      </c>
      <c r="D88">
        <v>87.414100000000005</v>
      </c>
      <c r="F88">
        <f t="shared" si="2"/>
        <v>2016</v>
      </c>
      <c r="G88">
        <f t="shared" si="3"/>
        <v>1</v>
      </c>
      <c r="H88">
        <f ca="1">AVERAGE(INDIRECT(I88):INDIRECT(J88))</f>
        <v>105.84440000000001</v>
      </c>
      <c r="I88" t="s">
        <v>53</v>
      </c>
      <c r="J88" t="s">
        <v>147</v>
      </c>
    </row>
    <row r="89" spans="3:10" x14ac:dyDescent="0.3">
      <c r="C89" s="2">
        <v>41306</v>
      </c>
      <c r="D89">
        <v>88.291600000000003</v>
      </c>
      <c r="F89">
        <f t="shared" si="2"/>
        <v>2016</v>
      </c>
      <c r="G89">
        <f t="shared" si="3"/>
        <v>2</v>
      </c>
      <c r="H89">
        <f ca="1">AVERAGE(INDIRECT(I89):INDIRECT(J89))</f>
        <v>103.35493333333334</v>
      </c>
      <c r="I89" t="s">
        <v>54</v>
      </c>
      <c r="J89" t="s">
        <v>148</v>
      </c>
    </row>
    <row r="90" spans="3:10" x14ac:dyDescent="0.3">
      <c r="C90" s="2">
        <v>41334</v>
      </c>
      <c r="D90">
        <v>88.778899999999993</v>
      </c>
      <c r="F90">
        <f t="shared" si="2"/>
        <v>2016</v>
      </c>
      <c r="G90">
        <f t="shared" si="3"/>
        <v>3</v>
      </c>
      <c r="H90">
        <f ca="1">AVERAGE(INDIRECT(I90):INDIRECT(J90))</f>
        <v>104.43186666666668</v>
      </c>
      <c r="I90" t="s">
        <v>55</v>
      </c>
      <c r="J90" t="s">
        <v>149</v>
      </c>
    </row>
    <row r="91" spans="3:10" x14ac:dyDescent="0.3">
      <c r="C91" s="2">
        <v>41365</v>
      </c>
      <c r="D91">
        <v>88.030100000000004</v>
      </c>
      <c r="F91">
        <f t="shared" si="2"/>
        <v>2016</v>
      </c>
      <c r="G91">
        <f t="shared" si="3"/>
        <v>4</v>
      </c>
      <c r="H91">
        <f ca="1">AVERAGE(INDIRECT(I91):INDIRECT(J91))</f>
        <v>108.00373333333333</v>
      </c>
      <c r="I91" t="s">
        <v>56</v>
      </c>
      <c r="J91" t="s">
        <v>150</v>
      </c>
    </row>
    <row r="92" spans="3:10" x14ac:dyDescent="0.3">
      <c r="C92" s="2">
        <v>41395</v>
      </c>
      <c r="D92">
        <v>88.430999999999997</v>
      </c>
      <c r="F92">
        <f t="shared" si="2"/>
        <v>2017</v>
      </c>
      <c r="G92">
        <f t="shared" si="3"/>
        <v>1</v>
      </c>
      <c r="H92">
        <f ca="1">AVERAGE(INDIRECT(I92):INDIRECT(J92))</f>
        <v>108.57236666666665</v>
      </c>
      <c r="I92" t="s">
        <v>57</v>
      </c>
      <c r="J92" t="s">
        <v>151</v>
      </c>
    </row>
    <row r="93" spans="3:10" x14ac:dyDescent="0.3">
      <c r="C93" s="2">
        <v>41426</v>
      </c>
      <c r="D93">
        <v>89.148799999999994</v>
      </c>
      <c r="F93">
        <f t="shared" si="2"/>
        <v>2017</v>
      </c>
      <c r="G93">
        <f t="shared" si="3"/>
        <v>2</v>
      </c>
      <c r="H93">
        <f ca="1">AVERAGE(INDIRECT(I93):INDIRECT(J93))</f>
        <v>105.7475</v>
      </c>
      <c r="I93" t="s">
        <v>58</v>
      </c>
      <c r="J93" t="s">
        <v>152</v>
      </c>
    </row>
    <row r="94" spans="3:10" x14ac:dyDescent="0.3">
      <c r="C94" s="2">
        <v>41456</v>
      </c>
      <c r="D94">
        <v>89.703999999999994</v>
      </c>
      <c r="F94">
        <f t="shared" si="2"/>
        <v>2017</v>
      </c>
      <c r="G94">
        <f t="shared" si="3"/>
        <v>3</v>
      </c>
      <c r="H94">
        <f ca="1">AVERAGE(INDIRECT(I94):INDIRECT(J94))</f>
        <v>102.02216666666665</v>
      </c>
      <c r="I94" t="s">
        <v>59</v>
      </c>
      <c r="J94" t="s">
        <v>153</v>
      </c>
    </row>
    <row r="95" spans="3:10" x14ac:dyDescent="0.3">
      <c r="C95" s="2">
        <v>41487</v>
      </c>
      <c r="D95">
        <v>89.614199999999997</v>
      </c>
      <c r="F95">
        <f t="shared" si="2"/>
        <v>2017</v>
      </c>
      <c r="G95">
        <f t="shared" si="3"/>
        <v>4</v>
      </c>
      <c r="H95">
        <f ca="1">AVERAGE(INDIRECT(I95):INDIRECT(J95))</f>
        <v>103.08903333333335</v>
      </c>
      <c r="I95" t="s">
        <v>60</v>
      </c>
      <c r="J95" t="s">
        <v>154</v>
      </c>
    </row>
    <row r="96" spans="3:10" x14ac:dyDescent="0.3">
      <c r="C96" s="2">
        <v>41518</v>
      </c>
      <c r="D96">
        <v>89.163799999999995</v>
      </c>
      <c r="F96">
        <f t="shared" si="2"/>
        <v>2018</v>
      </c>
      <c r="G96">
        <f t="shared" si="3"/>
        <v>1</v>
      </c>
      <c r="H96">
        <f ca="1">AVERAGE(INDIRECT(I96):INDIRECT(J96))</f>
        <v>100.46073333333334</v>
      </c>
      <c r="I96" t="s">
        <v>61</v>
      </c>
      <c r="J96" t="s">
        <v>155</v>
      </c>
    </row>
    <row r="97" spans="3:10" x14ac:dyDescent="0.3">
      <c r="C97" s="2">
        <v>41548</v>
      </c>
      <c r="D97">
        <v>88.1584</v>
      </c>
      <c r="F97">
        <f t="shared" si="2"/>
        <v>2018</v>
      </c>
      <c r="G97">
        <f t="shared" si="3"/>
        <v>2</v>
      </c>
      <c r="H97">
        <f ca="1">AVERAGE(INDIRECT(I97):INDIRECT(J97))</f>
        <v>103.03933333333333</v>
      </c>
      <c r="I97" t="s">
        <v>62</v>
      </c>
      <c r="J97" t="s">
        <v>156</v>
      </c>
    </row>
    <row r="98" spans="3:10" x14ac:dyDescent="0.3">
      <c r="C98" s="2">
        <v>41579</v>
      </c>
      <c r="D98">
        <v>88.912599999999998</v>
      </c>
      <c r="F98">
        <f t="shared" si="2"/>
        <v>2018</v>
      </c>
      <c r="G98">
        <f t="shared" si="3"/>
        <v>3</v>
      </c>
      <c r="H98">
        <f ca="1">AVERAGE(INDIRECT(I98):INDIRECT(J98))</f>
        <v>105.50156666666668</v>
      </c>
      <c r="I98" t="s">
        <v>63</v>
      </c>
      <c r="J98" t="s">
        <v>157</v>
      </c>
    </row>
    <row r="99" spans="3:10" x14ac:dyDescent="0.3">
      <c r="C99" s="2">
        <v>41609</v>
      </c>
      <c r="D99">
        <v>89.089699999999993</v>
      </c>
      <c r="F99">
        <f t="shared" si="2"/>
        <v>2018</v>
      </c>
      <c r="G99">
        <f t="shared" si="3"/>
        <v>4</v>
      </c>
      <c r="H99">
        <f ca="1">AVERAGE(INDIRECT(I99):INDIRECT(J99))</f>
        <v>107.35000000000001</v>
      </c>
      <c r="I99" t="s">
        <v>64</v>
      </c>
      <c r="J99" t="s">
        <v>158</v>
      </c>
    </row>
    <row r="100" spans="3:10" x14ac:dyDescent="0.3">
      <c r="C100" s="2">
        <v>41640</v>
      </c>
      <c r="D100">
        <v>89.982299999999995</v>
      </c>
      <c r="F100">
        <f t="shared" si="2"/>
        <v>2019</v>
      </c>
      <c r="G100">
        <f t="shared" si="3"/>
        <v>1</v>
      </c>
      <c r="H100">
        <f ca="1">AVERAGE(INDIRECT(I100):INDIRECT(J100))</f>
        <v>106.25506666666666</v>
      </c>
      <c r="I100" t="s">
        <v>65</v>
      </c>
      <c r="J100" t="s">
        <v>159</v>
      </c>
    </row>
    <row r="101" spans="3:10" x14ac:dyDescent="0.3">
      <c r="C101" s="2">
        <v>41671</v>
      </c>
      <c r="D101">
        <v>90.11</v>
      </c>
      <c r="F101">
        <f t="shared" si="2"/>
        <v>2019</v>
      </c>
      <c r="G101">
        <f t="shared" si="3"/>
        <v>2</v>
      </c>
      <c r="H101">
        <f ca="1">AVERAGE(INDIRECT(I101):INDIRECT(J101))</f>
        <v>106.98373333333335</v>
      </c>
      <c r="I101" t="s">
        <v>66</v>
      </c>
      <c r="J101" t="s">
        <v>160</v>
      </c>
    </row>
    <row r="102" spans="3:10" x14ac:dyDescent="0.3">
      <c r="C102" s="2">
        <v>41699</v>
      </c>
      <c r="D102">
        <v>89.936700000000002</v>
      </c>
      <c r="F102">
        <f t="shared" si="2"/>
        <v>2019</v>
      </c>
      <c r="G102">
        <f t="shared" si="3"/>
        <v>3</v>
      </c>
      <c r="H102">
        <f ca="1">AVERAGE(INDIRECT(I102):INDIRECT(J102))</f>
        <v>107.83926666666667</v>
      </c>
      <c r="I102" t="s">
        <v>67</v>
      </c>
      <c r="J102" t="s">
        <v>161</v>
      </c>
    </row>
    <row r="103" spans="3:10" x14ac:dyDescent="0.3">
      <c r="C103" s="2">
        <v>41730</v>
      </c>
      <c r="D103">
        <v>89.405000000000001</v>
      </c>
      <c r="F103">
        <f t="shared" si="2"/>
        <v>2019</v>
      </c>
      <c r="G103">
        <f t="shared" si="3"/>
        <v>4</v>
      </c>
      <c r="H103">
        <f ca="1">AVERAGE(INDIRECT(I103):INDIRECT(J103))</f>
        <v>107.7102</v>
      </c>
      <c r="I103" t="s">
        <v>68</v>
      </c>
      <c r="J103" t="s">
        <v>162</v>
      </c>
    </row>
    <row r="104" spans="3:10" x14ac:dyDescent="0.3">
      <c r="C104" s="2">
        <v>41760</v>
      </c>
      <c r="D104">
        <v>89.088800000000006</v>
      </c>
      <c r="F104">
        <f t="shared" si="2"/>
        <v>2020</v>
      </c>
      <c r="G104">
        <f t="shared" si="3"/>
        <v>1</v>
      </c>
      <c r="H104">
        <f ca="1">AVERAGE(INDIRECT(I104):INDIRECT(J104))</f>
        <v>108.76909999999999</v>
      </c>
      <c r="I104" t="s">
        <v>69</v>
      </c>
      <c r="J104" t="s">
        <v>163</v>
      </c>
    </row>
    <row r="105" spans="3:10" x14ac:dyDescent="0.3">
      <c r="C105" s="2">
        <v>41791</v>
      </c>
      <c r="D105">
        <v>89.191500000000005</v>
      </c>
      <c r="F105">
        <f t="shared" si="2"/>
        <v>2020</v>
      </c>
      <c r="G105">
        <f t="shared" si="3"/>
        <v>2</v>
      </c>
      <c r="H105">
        <f ca="1">AVERAGE(INDIRECT(I105):INDIRECT(J105))</f>
        <v>112.09703333333333</v>
      </c>
      <c r="I105" t="s">
        <v>70</v>
      </c>
      <c r="J105" t="s">
        <v>164</v>
      </c>
    </row>
    <row r="106" spans="3:10" x14ac:dyDescent="0.3">
      <c r="C106" s="2">
        <v>41821</v>
      </c>
      <c r="D106">
        <v>88.947699999999998</v>
      </c>
      <c r="F106">
        <f t="shared" si="2"/>
        <v>2020</v>
      </c>
      <c r="G106">
        <f t="shared" si="3"/>
        <v>3</v>
      </c>
      <c r="H106">
        <f ca="1">AVERAGE(INDIRECT(I106):INDIRECT(J106))</f>
        <v>108.49413333333332</v>
      </c>
      <c r="I106" t="s">
        <v>71</v>
      </c>
      <c r="J106" t="s">
        <v>165</v>
      </c>
    </row>
    <row r="107" spans="3:10" x14ac:dyDescent="0.3">
      <c r="C107" s="2">
        <v>41852</v>
      </c>
      <c r="D107">
        <v>89.761499999999998</v>
      </c>
      <c r="F107">
        <f t="shared" si="2"/>
        <v>2020</v>
      </c>
      <c r="G107">
        <f t="shared" si="3"/>
        <v>4</v>
      </c>
      <c r="H107">
        <f ca="1">AVERAGE(INDIRECT(I107):INDIRECT(J107))</f>
        <v>105.71420000000001</v>
      </c>
      <c r="I107" t="s">
        <v>72</v>
      </c>
      <c r="J107" t="s">
        <v>166</v>
      </c>
    </row>
    <row r="108" spans="3:10" x14ac:dyDescent="0.3">
      <c r="C108" s="2">
        <v>41883</v>
      </c>
      <c r="D108">
        <v>91.0779</v>
      </c>
      <c r="F108">
        <f t="shared" si="2"/>
        <v>2021</v>
      </c>
      <c r="G108">
        <f t="shared" si="3"/>
        <v>1</v>
      </c>
      <c r="H108">
        <f ca="1">AVERAGE(INDIRECT(I108):INDIRECT(J108))</f>
        <v>104.19333333333333</v>
      </c>
      <c r="I108" t="s">
        <v>73</v>
      </c>
      <c r="J108" t="s">
        <v>167</v>
      </c>
    </row>
    <row r="109" spans="3:10" x14ac:dyDescent="0.3">
      <c r="C109" s="2">
        <v>41913</v>
      </c>
      <c r="D109">
        <v>92.194900000000004</v>
      </c>
      <c r="F109">
        <f t="shared" si="2"/>
        <v>2021</v>
      </c>
      <c r="G109">
        <f t="shared" si="3"/>
        <v>2</v>
      </c>
      <c r="H109">
        <f ca="1">AVERAGE(INDIRECT(I109):INDIRECT(J109))</f>
        <v>104.88043333333333</v>
      </c>
      <c r="I109" t="s">
        <v>74</v>
      </c>
      <c r="J109" t="s">
        <v>168</v>
      </c>
    </row>
    <row r="110" spans="3:10" x14ac:dyDescent="0.3">
      <c r="C110" s="2">
        <v>41944</v>
      </c>
      <c r="D110">
        <v>93.540700000000001</v>
      </c>
      <c r="F110">
        <f t="shared" si="2"/>
        <v>2021</v>
      </c>
      <c r="G110">
        <f t="shared" si="3"/>
        <v>3</v>
      </c>
      <c r="H110">
        <f ca="1">AVERAGE(INDIRECT(I110):INDIRECT(J110))</f>
        <v>106.90393333333333</v>
      </c>
      <c r="I110" t="s">
        <v>75</v>
      </c>
      <c r="J110" t="s">
        <v>169</v>
      </c>
    </row>
    <row r="111" spans="3:10" x14ac:dyDescent="0.3">
      <c r="C111" s="2">
        <v>41974</v>
      </c>
      <c r="D111">
        <v>95.411299999999997</v>
      </c>
      <c r="F111">
        <f t="shared" si="2"/>
        <v>2021</v>
      </c>
      <c r="G111">
        <f t="shared" si="3"/>
        <v>4</v>
      </c>
      <c r="H111">
        <f ca="1">AVERAGE(INDIRECT(I111):INDIRECT(J111))</f>
        <v>109.18140000000001</v>
      </c>
      <c r="I111" t="s">
        <v>76</v>
      </c>
      <c r="J111" t="s">
        <v>170</v>
      </c>
    </row>
    <row r="112" spans="3:10" x14ac:dyDescent="0.3">
      <c r="C112" s="2">
        <v>42005</v>
      </c>
      <c r="D112">
        <v>97.160200000000003</v>
      </c>
      <c r="F112">
        <f t="shared" si="2"/>
        <v>2022</v>
      </c>
      <c r="G112">
        <f t="shared" si="3"/>
        <v>1</v>
      </c>
      <c r="H112">
        <f ca="1">AVERAGE(INDIRECT(I112):INDIRECT(J112))</f>
        <v>110.19243333333333</v>
      </c>
      <c r="I112" t="s">
        <v>77</v>
      </c>
      <c r="J112" t="s">
        <v>171</v>
      </c>
    </row>
    <row r="113" spans="3:10" x14ac:dyDescent="0.3">
      <c r="C113" s="2">
        <v>42036</v>
      </c>
      <c r="D113">
        <v>98.519300000000001</v>
      </c>
      <c r="F113">
        <f t="shared" si="2"/>
        <v>2022</v>
      </c>
      <c r="G113">
        <f t="shared" si="3"/>
        <v>2</v>
      </c>
      <c r="H113">
        <f ca="1">AVERAGE(INDIRECT(I113):INDIRECT(J113))</f>
        <v>113.7469</v>
      </c>
      <c r="I113" t="s">
        <v>78</v>
      </c>
      <c r="J113" t="s">
        <v>172</v>
      </c>
    </row>
    <row r="114" spans="3:10" x14ac:dyDescent="0.3">
      <c r="C114" s="2">
        <v>42064</v>
      </c>
      <c r="D114">
        <v>100.49120000000001</v>
      </c>
      <c r="F114">
        <f t="shared" si="2"/>
        <v>2022</v>
      </c>
      <c r="G114">
        <f t="shared" si="3"/>
        <v>3</v>
      </c>
      <c r="H114">
        <f ca="1">AVERAGE(INDIRECT(I114):INDIRECT(J114))</f>
        <v>117.78356666666667</v>
      </c>
      <c r="I114" t="s">
        <v>79</v>
      </c>
      <c r="J114" t="s">
        <v>173</v>
      </c>
    </row>
    <row r="115" spans="3:10" x14ac:dyDescent="0.3">
      <c r="C115" s="2">
        <v>42095</v>
      </c>
      <c r="D115">
        <v>99.5779</v>
      </c>
      <c r="F115">
        <f t="shared" si="2"/>
        <v>2022</v>
      </c>
      <c r="G115">
        <f t="shared" si="3"/>
        <v>4</v>
      </c>
      <c r="H115">
        <f ca="1">AVERAGE(INDIRECT(I115):INDIRECT(J115))</f>
        <v>118.57153333333333</v>
      </c>
      <c r="I115" t="s">
        <v>80</v>
      </c>
      <c r="J115" t="s">
        <v>174</v>
      </c>
    </row>
    <row r="116" spans="3:10" x14ac:dyDescent="0.3">
      <c r="C116" s="2">
        <v>42125</v>
      </c>
      <c r="D116">
        <v>98.781199999999998</v>
      </c>
    </row>
    <row r="117" spans="3:10" x14ac:dyDescent="0.3">
      <c r="C117" s="2">
        <v>42156</v>
      </c>
      <c r="D117">
        <v>99.565899999999999</v>
      </c>
    </row>
    <row r="118" spans="3:10" x14ac:dyDescent="0.3">
      <c r="C118" s="2">
        <v>42186</v>
      </c>
      <c r="D118">
        <v>101.38639999999999</v>
      </c>
    </row>
    <row r="119" spans="3:10" x14ac:dyDescent="0.3">
      <c r="C119" s="2">
        <v>42217</v>
      </c>
      <c r="D119">
        <v>103.0189</v>
      </c>
    </row>
    <row r="120" spans="3:10" x14ac:dyDescent="0.3">
      <c r="C120" s="2">
        <v>42248</v>
      </c>
      <c r="D120">
        <v>103.6123</v>
      </c>
    </row>
    <row r="121" spans="3:10" x14ac:dyDescent="0.3">
      <c r="C121" s="2">
        <v>42278</v>
      </c>
      <c r="D121">
        <v>102.6516</v>
      </c>
    </row>
    <row r="122" spans="3:10" x14ac:dyDescent="0.3">
      <c r="C122" s="2">
        <v>42309</v>
      </c>
      <c r="D122">
        <v>104.35720000000001</v>
      </c>
    </row>
    <row r="123" spans="3:10" x14ac:dyDescent="0.3">
      <c r="C123" s="2">
        <v>42339</v>
      </c>
      <c r="D123">
        <v>105.1553</v>
      </c>
    </row>
    <row r="124" spans="3:10" x14ac:dyDescent="0.3">
      <c r="C124" s="2">
        <v>42370</v>
      </c>
      <c r="D124">
        <v>107.44889999999999</v>
      </c>
    </row>
    <row r="125" spans="3:10" x14ac:dyDescent="0.3">
      <c r="C125" s="2">
        <v>42401</v>
      </c>
      <c r="D125">
        <v>106.1129</v>
      </c>
    </row>
    <row r="126" spans="3:10" x14ac:dyDescent="0.3">
      <c r="C126" s="2">
        <v>42430</v>
      </c>
      <c r="D126">
        <v>103.9714</v>
      </c>
    </row>
    <row r="127" spans="3:10" x14ac:dyDescent="0.3">
      <c r="C127" s="2">
        <v>42461</v>
      </c>
      <c r="D127">
        <v>102.4922</v>
      </c>
    </row>
    <row r="128" spans="3:10" x14ac:dyDescent="0.3">
      <c r="C128" s="2">
        <v>42491</v>
      </c>
      <c r="D128">
        <v>103.5616</v>
      </c>
    </row>
    <row r="129" spans="3:4" x14ac:dyDescent="0.3">
      <c r="C129" s="2">
        <v>42522</v>
      </c>
      <c r="D129">
        <v>104.011</v>
      </c>
    </row>
    <row r="130" spans="3:4" x14ac:dyDescent="0.3">
      <c r="C130" s="2">
        <v>42552</v>
      </c>
      <c r="D130">
        <v>104.6872</v>
      </c>
    </row>
    <row r="131" spans="3:4" x14ac:dyDescent="0.3">
      <c r="C131" s="2">
        <v>42583</v>
      </c>
      <c r="D131">
        <v>103.86450000000001</v>
      </c>
    </row>
    <row r="132" spans="3:4" x14ac:dyDescent="0.3">
      <c r="C132" s="2">
        <v>42614</v>
      </c>
      <c r="D132">
        <v>104.7439</v>
      </c>
    </row>
    <row r="133" spans="3:4" x14ac:dyDescent="0.3">
      <c r="C133" s="2">
        <v>42644</v>
      </c>
      <c r="D133">
        <v>105.8193</v>
      </c>
    </row>
    <row r="134" spans="3:4" x14ac:dyDescent="0.3">
      <c r="C134" s="2">
        <v>42675</v>
      </c>
      <c r="D134">
        <v>108.23779999999999</v>
      </c>
    </row>
    <row r="135" spans="3:4" x14ac:dyDescent="0.3">
      <c r="C135" s="2">
        <v>42705</v>
      </c>
      <c r="D135">
        <v>109.9541</v>
      </c>
    </row>
    <row r="136" spans="3:4" x14ac:dyDescent="0.3">
      <c r="C136" s="2">
        <v>42736</v>
      </c>
      <c r="D136">
        <v>109.7388</v>
      </c>
    </row>
    <row r="137" spans="3:4" x14ac:dyDescent="0.3">
      <c r="C137" s="2">
        <v>42767</v>
      </c>
      <c r="D137">
        <v>108.336</v>
      </c>
    </row>
    <row r="138" spans="3:4" x14ac:dyDescent="0.3">
      <c r="C138" s="2">
        <v>42795</v>
      </c>
      <c r="D138">
        <v>107.64230000000001</v>
      </c>
    </row>
    <row r="139" spans="3:4" x14ac:dyDescent="0.3">
      <c r="C139" s="2">
        <v>42826</v>
      </c>
      <c r="D139">
        <v>106.6416</v>
      </c>
    </row>
    <row r="140" spans="3:4" x14ac:dyDescent="0.3">
      <c r="C140" s="2">
        <v>42856</v>
      </c>
      <c r="D140">
        <v>106.00490000000001</v>
      </c>
    </row>
    <row r="141" spans="3:4" x14ac:dyDescent="0.3">
      <c r="C141" s="2">
        <v>42887</v>
      </c>
      <c r="D141">
        <v>104.596</v>
      </c>
    </row>
    <row r="142" spans="3:4" x14ac:dyDescent="0.3">
      <c r="C142" s="2">
        <v>42917</v>
      </c>
      <c r="D142">
        <v>102.8708</v>
      </c>
    </row>
    <row r="143" spans="3:4" x14ac:dyDescent="0.3">
      <c r="C143" s="2">
        <v>42948</v>
      </c>
      <c r="D143">
        <v>101.91459999999999</v>
      </c>
    </row>
    <row r="144" spans="3:4" x14ac:dyDescent="0.3">
      <c r="C144" s="2">
        <v>42979</v>
      </c>
      <c r="D144">
        <v>101.2811</v>
      </c>
    </row>
    <row r="145" spans="3:4" x14ac:dyDescent="0.3">
      <c r="C145" s="2">
        <v>43009</v>
      </c>
      <c r="D145">
        <v>103.0839</v>
      </c>
    </row>
    <row r="146" spans="3:4" x14ac:dyDescent="0.3">
      <c r="C146" s="2">
        <v>43040</v>
      </c>
      <c r="D146">
        <v>103.2482</v>
      </c>
    </row>
    <row r="147" spans="3:4" x14ac:dyDescent="0.3">
      <c r="C147" s="2">
        <v>43070</v>
      </c>
      <c r="D147">
        <v>102.935</v>
      </c>
    </row>
    <row r="148" spans="3:4" x14ac:dyDescent="0.3">
      <c r="C148" s="2">
        <v>43101</v>
      </c>
      <c r="D148">
        <v>100.7813</v>
      </c>
    </row>
    <row r="149" spans="3:4" x14ac:dyDescent="0.3">
      <c r="C149" s="2">
        <v>43132</v>
      </c>
      <c r="D149">
        <v>100.1901</v>
      </c>
    </row>
    <row r="150" spans="3:4" x14ac:dyDescent="0.3">
      <c r="C150" s="2">
        <v>43160</v>
      </c>
      <c r="D150">
        <v>100.41079999999999</v>
      </c>
    </row>
    <row r="151" spans="3:4" x14ac:dyDescent="0.3">
      <c r="C151" s="2">
        <v>43191</v>
      </c>
      <c r="D151">
        <v>100.53570000000001</v>
      </c>
    </row>
    <row r="152" spans="3:4" x14ac:dyDescent="0.3">
      <c r="C152" s="2">
        <v>43221</v>
      </c>
      <c r="D152">
        <v>103.51609999999999</v>
      </c>
    </row>
    <row r="153" spans="3:4" x14ac:dyDescent="0.3">
      <c r="C153" s="2">
        <v>43252</v>
      </c>
      <c r="D153">
        <v>105.06619999999999</v>
      </c>
    </row>
    <row r="154" spans="3:4" x14ac:dyDescent="0.3">
      <c r="C154" s="2">
        <v>43282</v>
      </c>
      <c r="D154">
        <v>105.04430000000001</v>
      </c>
    </row>
    <row r="155" spans="3:4" x14ac:dyDescent="0.3">
      <c r="C155" s="2">
        <v>43313</v>
      </c>
      <c r="D155">
        <v>105.6233</v>
      </c>
    </row>
    <row r="156" spans="3:4" x14ac:dyDescent="0.3">
      <c r="C156" s="2">
        <v>43344</v>
      </c>
      <c r="D156">
        <v>105.83710000000001</v>
      </c>
    </row>
    <row r="157" spans="3:4" x14ac:dyDescent="0.3">
      <c r="C157" s="2">
        <v>43374</v>
      </c>
      <c r="D157">
        <v>106.5595</v>
      </c>
    </row>
    <row r="158" spans="3:4" x14ac:dyDescent="0.3">
      <c r="C158" s="2">
        <v>43405</v>
      </c>
      <c r="D158">
        <v>107.72110000000001</v>
      </c>
    </row>
    <row r="159" spans="3:4" x14ac:dyDescent="0.3">
      <c r="C159" s="2">
        <v>43435</v>
      </c>
      <c r="D159">
        <v>107.7694</v>
      </c>
    </row>
    <row r="160" spans="3:4" x14ac:dyDescent="0.3">
      <c r="C160" s="2">
        <v>43466</v>
      </c>
      <c r="D160">
        <v>106.0581</v>
      </c>
    </row>
    <row r="161" spans="3:4" x14ac:dyDescent="0.3">
      <c r="C161" s="2">
        <v>43497</v>
      </c>
      <c r="D161">
        <v>106.1431</v>
      </c>
    </row>
    <row r="162" spans="3:4" x14ac:dyDescent="0.3">
      <c r="C162" s="2">
        <v>43525</v>
      </c>
      <c r="D162">
        <v>106.56399999999999</v>
      </c>
    </row>
    <row r="163" spans="3:4" x14ac:dyDescent="0.3">
      <c r="C163" s="2">
        <v>43556</v>
      </c>
      <c r="D163">
        <v>106.68089999999999</v>
      </c>
    </row>
    <row r="164" spans="3:4" x14ac:dyDescent="0.3">
      <c r="C164" s="2">
        <v>43586</v>
      </c>
      <c r="D164">
        <v>107.44540000000001</v>
      </c>
    </row>
    <row r="165" spans="3:4" x14ac:dyDescent="0.3">
      <c r="C165" s="2">
        <v>43617</v>
      </c>
      <c r="D165">
        <v>106.8249</v>
      </c>
    </row>
    <row r="166" spans="3:4" x14ac:dyDescent="0.3">
      <c r="C166" s="2">
        <v>43647</v>
      </c>
      <c r="D166">
        <v>106.572</v>
      </c>
    </row>
    <row r="167" spans="3:4" x14ac:dyDescent="0.3">
      <c r="C167" s="2">
        <v>43678</v>
      </c>
      <c r="D167">
        <v>108.3824</v>
      </c>
    </row>
    <row r="168" spans="3:4" x14ac:dyDescent="0.3">
      <c r="C168" s="2">
        <v>43709</v>
      </c>
      <c r="D168">
        <v>108.5634</v>
      </c>
    </row>
    <row r="169" spans="3:4" x14ac:dyDescent="0.3">
      <c r="C169" s="2">
        <v>43739</v>
      </c>
      <c r="D169">
        <v>108.03319999999999</v>
      </c>
    </row>
    <row r="170" spans="3:4" x14ac:dyDescent="0.3">
      <c r="C170" s="2">
        <v>43770</v>
      </c>
      <c r="D170">
        <v>107.8805</v>
      </c>
    </row>
    <row r="171" spans="3:4" x14ac:dyDescent="0.3">
      <c r="C171" s="2">
        <v>43800</v>
      </c>
      <c r="D171">
        <v>107.2169</v>
      </c>
    </row>
    <row r="172" spans="3:4" x14ac:dyDescent="0.3">
      <c r="C172" s="2">
        <v>43831</v>
      </c>
      <c r="D172">
        <v>106.5605</v>
      </c>
    </row>
    <row r="173" spans="3:4" x14ac:dyDescent="0.3">
      <c r="C173" s="2">
        <v>43862</v>
      </c>
      <c r="D173">
        <v>107.9285</v>
      </c>
    </row>
    <row r="174" spans="3:4" x14ac:dyDescent="0.3">
      <c r="C174" s="2">
        <v>43891</v>
      </c>
      <c r="D174">
        <v>111.81829999999999</v>
      </c>
    </row>
    <row r="175" spans="3:4" x14ac:dyDescent="0.3">
      <c r="C175" s="2">
        <v>43922</v>
      </c>
      <c r="D175">
        <v>113.44159999999999</v>
      </c>
    </row>
    <row r="176" spans="3:4" x14ac:dyDescent="0.3">
      <c r="C176" s="2">
        <v>43952</v>
      </c>
      <c r="D176">
        <v>112.74209999999999</v>
      </c>
    </row>
    <row r="177" spans="3:4" x14ac:dyDescent="0.3">
      <c r="C177" s="2">
        <v>43983</v>
      </c>
      <c r="D177">
        <v>110.1074</v>
      </c>
    </row>
    <row r="178" spans="3:4" x14ac:dyDescent="0.3">
      <c r="C178" s="2">
        <v>44013</v>
      </c>
      <c r="D178">
        <v>109.5044</v>
      </c>
    </row>
    <row r="179" spans="3:4" x14ac:dyDescent="0.3">
      <c r="C179" s="2">
        <v>44044</v>
      </c>
      <c r="D179">
        <v>108.196</v>
      </c>
    </row>
    <row r="180" spans="3:4" x14ac:dyDescent="0.3">
      <c r="C180" s="2">
        <v>44075</v>
      </c>
      <c r="D180">
        <v>107.782</v>
      </c>
    </row>
    <row r="181" spans="3:4" x14ac:dyDescent="0.3">
      <c r="C181" s="2">
        <v>44105</v>
      </c>
      <c r="D181">
        <v>107.2461</v>
      </c>
    </row>
    <row r="182" spans="3:4" x14ac:dyDescent="0.3">
      <c r="C182" s="2">
        <v>44136</v>
      </c>
      <c r="D182">
        <v>105.9355</v>
      </c>
    </row>
    <row r="183" spans="3:4" x14ac:dyDescent="0.3">
      <c r="C183" s="2">
        <v>44166</v>
      </c>
      <c r="D183">
        <v>103.961</v>
      </c>
    </row>
    <row r="184" spans="3:4" x14ac:dyDescent="0.3">
      <c r="C184" s="2">
        <v>44197</v>
      </c>
      <c r="D184">
        <v>103.2607</v>
      </c>
    </row>
    <row r="185" spans="3:4" x14ac:dyDescent="0.3">
      <c r="C185" s="2">
        <v>44228</v>
      </c>
      <c r="D185">
        <v>103.9198</v>
      </c>
    </row>
    <row r="186" spans="3:4" x14ac:dyDescent="0.3">
      <c r="C186" s="2">
        <v>44256</v>
      </c>
      <c r="D186">
        <v>105.3995</v>
      </c>
    </row>
    <row r="187" spans="3:4" x14ac:dyDescent="0.3">
      <c r="C187" s="2">
        <v>44287</v>
      </c>
      <c r="D187">
        <v>105.23909999999999</v>
      </c>
    </row>
    <row r="188" spans="3:4" x14ac:dyDescent="0.3">
      <c r="C188" s="2">
        <v>44317</v>
      </c>
      <c r="D188">
        <v>104.24290000000001</v>
      </c>
    </row>
    <row r="189" spans="3:4" x14ac:dyDescent="0.3">
      <c r="C189" s="2">
        <v>44348</v>
      </c>
      <c r="D189">
        <v>105.1593</v>
      </c>
    </row>
    <row r="190" spans="3:4" x14ac:dyDescent="0.3">
      <c r="C190" s="2">
        <v>44378</v>
      </c>
      <c r="D190">
        <v>106.66</v>
      </c>
    </row>
    <row r="191" spans="3:4" x14ac:dyDescent="0.3">
      <c r="C191" s="2">
        <v>44409</v>
      </c>
      <c r="D191">
        <v>106.9524</v>
      </c>
    </row>
    <row r="192" spans="3:4" x14ac:dyDescent="0.3">
      <c r="C192" s="2">
        <v>44440</v>
      </c>
      <c r="D192">
        <v>107.0994</v>
      </c>
    </row>
    <row r="193" spans="3:4" x14ac:dyDescent="0.3">
      <c r="C193" s="2">
        <v>44470</v>
      </c>
      <c r="D193">
        <v>108.0243</v>
      </c>
    </row>
    <row r="194" spans="3:4" x14ac:dyDescent="0.3">
      <c r="C194" s="2">
        <v>44501</v>
      </c>
      <c r="D194">
        <v>109.18940000000001</v>
      </c>
    </row>
    <row r="195" spans="3:4" x14ac:dyDescent="0.3">
      <c r="C195" s="2">
        <v>44531</v>
      </c>
      <c r="D195">
        <v>110.3305</v>
      </c>
    </row>
    <row r="196" spans="3:4" x14ac:dyDescent="0.3">
      <c r="C196" s="2">
        <v>44562</v>
      </c>
      <c r="D196">
        <v>109.7094</v>
      </c>
    </row>
    <row r="197" spans="3:4" x14ac:dyDescent="0.3">
      <c r="C197" s="2">
        <v>44593</v>
      </c>
      <c r="D197">
        <v>109.79900000000001</v>
      </c>
    </row>
    <row r="198" spans="3:4" x14ac:dyDescent="0.3">
      <c r="C198" s="2">
        <v>44621</v>
      </c>
      <c r="D198">
        <v>111.0689</v>
      </c>
    </row>
    <row r="199" spans="3:4" x14ac:dyDescent="0.3">
      <c r="C199" s="2">
        <v>44652</v>
      </c>
      <c r="D199">
        <v>111.7072</v>
      </c>
    </row>
    <row r="200" spans="3:4" x14ac:dyDescent="0.3">
      <c r="C200" s="2">
        <v>44682</v>
      </c>
      <c r="D200">
        <v>114.28360000000001</v>
      </c>
    </row>
    <row r="201" spans="3:4" x14ac:dyDescent="0.3">
      <c r="C201" s="2">
        <v>44713</v>
      </c>
      <c r="D201">
        <v>115.2499</v>
      </c>
    </row>
    <row r="202" spans="3:4" x14ac:dyDescent="0.3">
      <c r="C202" s="2">
        <v>44743</v>
      </c>
      <c r="D202">
        <v>117.23050000000001</v>
      </c>
    </row>
    <row r="203" spans="3:4" x14ac:dyDescent="0.3">
      <c r="C203" s="2">
        <v>44774</v>
      </c>
      <c r="D203">
        <v>116.6322</v>
      </c>
    </row>
    <row r="204" spans="3:4" x14ac:dyDescent="0.3">
      <c r="C204" s="2">
        <v>44805</v>
      </c>
      <c r="D204">
        <v>119.488</v>
      </c>
    </row>
    <row r="205" spans="3:4" x14ac:dyDescent="0.3">
      <c r="C205" s="2">
        <v>44835</v>
      </c>
      <c r="D205">
        <v>121.0608</v>
      </c>
    </row>
    <row r="206" spans="3:4" x14ac:dyDescent="0.3">
      <c r="C206" s="2">
        <v>44866</v>
      </c>
      <c r="D206">
        <v>118.5951</v>
      </c>
    </row>
    <row r="207" spans="3:4" x14ac:dyDescent="0.3">
      <c r="C207" s="2">
        <v>44896</v>
      </c>
      <c r="D207">
        <v>116.0587</v>
      </c>
    </row>
    <row r="208" spans="3:4" x14ac:dyDescent="0.3">
      <c r="C208" s="2">
        <v>44927</v>
      </c>
      <c r="D208">
        <v>113.9803</v>
      </c>
    </row>
    <row r="209" spans="3:4" x14ac:dyDescent="0.3">
      <c r="C209" s="2">
        <v>44958</v>
      </c>
      <c r="D209">
        <v>114.63809999999999</v>
      </c>
    </row>
    <row r="210" spans="3:4" x14ac:dyDescent="0.3">
      <c r="C210" s="2">
        <v>44986</v>
      </c>
      <c r="D210">
        <v>114.8604</v>
      </c>
    </row>
    <row r="211" spans="3:4" x14ac:dyDescent="0.3">
      <c r="C211" s="2">
        <v>45017</v>
      </c>
      <c r="D211">
        <v>113.64960000000001</v>
      </c>
    </row>
    <row r="212" spans="3:4" x14ac:dyDescent="0.3">
      <c r="C212" s="2">
        <v>45047</v>
      </c>
      <c r="D212">
        <v>113.9629</v>
      </c>
    </row>
    <row r="213" spans="3:4" x14ac:dyDescent="0.3">
      <c r="C213" s="2">
        <v>45078</v>
      </c>
      <c r="D213">
        <v>113.76609999999999</v>
      </c>
    </row>
    <row r="214" spans="3:4" x14ac:dyDescent="0.3">
      <c r="C214" s="2">
        <v>45108</v>
      </c>
      <c r="D214">
        <v>112.42189999999999</v>
      </c>
    </row>
    <row r="215" spans="3:4" x14ac:dyDescent="0.3">
      <c r="C215" s="2">
        <v>45139</v>
      </c>
      <c r="D215">
        <v>114.0061</v>
      </c>
    </row>
    <row r="216" spans="3:4" x14ac:dyDescent="0.3">
      <c r="C216" s="2">
        <v>45170</v>
      </c>
      <c r="D216">
        <v>115.7295</v>
      </c>
    </row>
    <row r="217" spans="3:4" x14ac:dyDescent="0.3">
      <c r="C217" s="2">
        <v>45200</v>
      </c>
      <c r="D217">
        <v>117.3518</v>
      </c>
    </row>
    <row r="218" spans="3:4" x14ac:dyDescent="0.3">
      <c r="C218" s="2">
        <v>45231</v>
      </c>
      <c r="D218">
        <v>115.4888</v>
      </c>
    </row>
    <row r="219" spans="3:4" x14ac:dyDescent="0.3">
      <c r="C219" s="2">
        <v>45261</v>
      </c>
      <c r="D219">
        <v>113.84399999999999</v>
      </c>
    </row>
    <row r="220" spans="3:4" x14ac:dyDescent="0.3">
      <c r="C220" s="2">
        <v>45292</v>
      </c>
      <c r="D220">
        <v>114.2542</v>
      </c>
    </row>
  </sheetData>
  <mergeCells count="1">
    <mergeCell ref="C1:J1"/>
  </mergeCells>
  <phoneticPr fontId="1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Final</vt:lpstr>
      <vt:lpstr>Old Series</vt:lpstr>
      <vt:lpstr>New Series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Revisions to the Federal Reserve Dollar Indexes: Data Appendix</dc:title>
  <dc:creator>Edmar Lisboa Bacha</dc:creator>
  <cp:lastModifiedBy>Victor Hugo Terziani</cp:lastModifiedBy>
  <dcterms:created xsi:type="dcterms:W3CDTF">2019-06-21T18:29:03Z</dcterms:created>
  <dcterms:modified xsi:type="dcterms:W3CDTF">2024-07-08T22:32:28Z</dcterms:modified>
</cp:coreProperties>
</file>